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3-1部门季度预算执行情况统计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<sst xmlns="http://schemas.openxmlformats.org/spreadsheetml/2006/main" count="26" uniqueCount="19">
  <si>
    <t>附件</t>
  </si>
  <si>
    <t>云南省农村科技服务中心2023年3季度预算执行情况统计表</t>
  </si>
  <si>
    <r>
      <t>填报日期:</t>
    </r>
    <r>
      <rPr>
        <sz val="10"/>
        <color indexed="8"/>
        <rFont val="宋体"/>
        <family val="0"/>
      </rPr>
      <t>2023年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</t>
    </r>
  </si>
  <si>
    <t>单位：万元</t>
  </si>
  <si>
    <t>项目</t>
  </si>
  <si>
    <t>年初预算数</t>
  </si>
  <si>
    <t>一季度</t>
  </si>
  <si>
    <t>二季度</t>
  </si>
  <si>
    <t>三季度</t>
  </si>
  <si>
    <t>当季度执行数</t>
  </si>
  <si>
    <t>当季度完成年初预算%</t>
  </si>
  <si>
    <t>较上年同期增减情况</t>
  </si>
  <si>
    <t>累计执行数</t>
  </si>
  <si>
    <t>累计完成年初预算%</t>
  </si>
  <si>
    <t>累计执行数较上年同期增减情况</t>
  </si>
  <si>
    <t>收入征收入库金额</t>
  </si>
  <si>
    <t>基本支出金额</t>
  </si>
  <si>
    <t>项目支出金额</t>
  </si>
  <si>
    <t>专项支出金额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</si>
</sst>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_GBK"/>
      <family val="4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Arial"/>
      <family val="2"/>
    </font>
    <font>
      <sz val="18"/>
      <color theme="1"/>
      <name val="方正小标宋_GBK"/>
      <family val="4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>
      <alignment/>
      <protection/>
    </xf>
  </cellStyleXfs>
  <cellXfs count="2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vertical="center" wrapText="1"/>
    </xf>
    <xf numFmtId="176" fontId="44" fillId="0" borderId="15" xfId="0" applyNumberFormat="1" applyFont="1" applyFill="1" applyBorder="1" applyAlignment="1">
      <alignment vertical="center" wrapText="1"/>
    </xf>
    <xf numFmtId="10" fontId="44" fillId="0" borderId="15" xfId="0" applyNumberFormat="1" applyFont="1" applyFill="1" applyBorder="1" applyAlignment="1">
      <alignment vertical="center" wrapText="1"/>
    </xf>
    <xf numFmtId="176" fontId="44" fillId="0" borderId="15" xfId="0" applyNumberFormat="1" applyFont="1" applyBorder="1" applyAlignment="1">
      <alignment vertical="center" wrapText="1"/>
    </xf>
    <xf numFmtId="10" fontId="44" fillId="0" borderId="15" xfId="0" applyNumberFormat="1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4" fillId="0" borderId="16" xfId="0" applyFont="1" applyBorder="1" applyAlignment="1">
      <alignment horizontal="center" vertical="center" wrapText="1"/>
    </xf>
    <xf numFmtId="10" fontId="44" fillId="0" borderId="15" xfId="17" applyNumberFormat="1" applyFont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2&#24180;3&#23395;&#24230;&#39044;&#31639;&#25191;&#34892;&#24773;&#2091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1部门季度预算执行情况统计表"/>
    </sheetNames>
    <sheetDataSet>
      <sheetData sheetId="0">
        <row r="8">
          <cell r="M8">
            <v>354.76</v>
          </cell>
        </row>
        <row r="9">
          <cell r="M9">
            <v>188.55</v>
          </cell>
        </row>
        <row r="10">
          <cell r="M10">
            <v>65.12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1">
      <selection activeCell="M7" sqref="M7:M9"/>
    </sheetView>
  </sheetViews>
  <sheetFormatPr defaultColWidth="9.00390625" defaultRowHeight="15"/>
  <cols>
    <col min="1" max="1" width="8.28125" style="3" customWidth="1"/>
    <col min="2" max="2" width="8.140625" style="3" customWidth="1"/>
    <col min="3" max="15" width="9.57421875" style="0" customWidth="1"/>
  </cols>
  <sheetData>
    <row r="1" spans="1:2" ht="21" customHeight="1">
      <c r="A1" s="4" t="s">
        <v>0</v>
      </c>
      <c r="B1" s="5"/>
    </row>
    <row r="2" spans="1:15" ht="44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" customFormat="1" ht="26.25" customHeight="1">
      <c r="A3" s="7" t="s">
        <v>2</v>
      </c>
      <c r="B3" s="7"/>
      <c r="C3" s="7"/>
      <c r="D3" s="7"/>
      <c r="E3" s="7"/>
      <c r="F3" s="7"/>
      <c r="G3" s="8"/>
      <c r="H3" s="8"/>
      <c r="I3" s="8"/>
      <c r="J3" s="8"/>
      <c r="K3" s="20"/>
      <c r="L3" s="20"/>
      <c r="M3" s="20"/>
      <c r="N3" s="21" t="s">
        <v>3</v>
      </c>
      <c r="O3" s="21"/>
    </row>
    <row r="4" spans="1:15" s="2" customFormat="1" ht="60" customHeight="1">
      <c r="A4" s="9" t="s">
        <v>4</v>
      </c>
      <c r="B4" s="9" t="s">
        <v>5</v>
      </c>
      <c r="C4" s="10" t="s">
        <v>6</v>
      </c>
      <c r="D4" s="11"/>
      <c r="E4" s="11"/>
      <c r="F4" s="10" t="s">
        <v>7</v>
      </c>
      <c r="G4" s="11"/>
      <c r="H4" s="11"/>
      <c r="I4" s="11"/>
      <c r="J4" s="22"/>
      <c r="K4" s="10" t="s">
        <v>8</v>
      </c>
      <c r="L4" s="11"/>
      <c r="M4" s="11"/>
      <c r="N4" s="11"/>
      <c r="O4" s="22"/>
    </row>
    <row r="5" spans="1:15" s="2" customFormat="1" ht="60" customHeight="1">
      <c r="A5" s="12"/>
      <c r="B5" s="12"/>
      <c r="C5" s="13" t="s">
        <v>9</v>
      </c>
      <c r="D5" s="13" t="s">
        <v>10</v>
      </c>
      <c r="E5" s="13" t="s">
        <v>11</v>
      </c>
      <c r="F5" s="13" t="s">
        <v>9</v>
      </c>
      <c r="G5" s="13" t="s">
        <v>10</v>
      </c>
      <c r="H5" s="13" t="s">
        <v>12</v>
      </c>
      <c r="I5" s="13" t="s">
        <v>13</v>
      </c>
      <c r="J5" s="13" t="s">
        <v>14</v>
      </c>
      <c r="K5" s="13" t="s">
        <v>9</v>
      </c>
      <c r="L5" s="13" t="s">
        <v>10</v>
      </c>
      <c r="M5" s="13" t="s">
        <v>12</v>
      </c>
      <c r="N5" s="13" t="s">
        <v>13</v>
      </c>
      <c r="O5" s="13" t="s">
        <v>14</v>
      </c>
    </row>
    <row r="6" spans="1:15" s="2" customFormat="1" ht="56.25" customHeight="1">
      <c r="A6" s="9" t="s">
        <v>15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2" customFormat="1" ht="54.75" customHeight="1">
      <c r="A7" s="13" t="s">
        <v>16</v>
      </c>
      <c r="B7" s="15">
        <f>526.48-15.83</f>
        <v>510.65000000000003</v>
      </c>
      <c r="C7" s="15">
        <v>111.74</v>
      </c>
      <c r="D7" s="16">
        <f aca="true" t="shared" si="0" ref="D7:D9">C7/B7</f>
        <v>0.2188191520610986</v>
      </c>
      <c r="E7" s="15">
        <f>C7-102.6</f>
        <v>9.14</v>
      </c>
      <c r="F7" s="17">
        <f>H7-C7</f>
        <v>118.49</v>
      </c>
      <c r="G7" s="18">
        <f aca="true" t="shared" si="1" ref="G7:G9">F7/B7</f>
        <v>0.23203759913835306</v>
      </c>
      <c r="H7" s="17">
        <v>230.23</v>
      </c>
      <c r="I7" s="18">
        <f aca="true" t="shared" si="2" ref="I7:I9">H7/B7</f>
        <v>0.4508567511994516</v>
      </c>
      <c r="J7" s="17">
        <f>H7-242.9</f>
        <v>-12.670000000000016</v>
      </c>
      <c r="K7" s="14">
        <f>M7-H7</f>
        <v>101.79999999999998</v>
      </c>
      <c r="L7" s="23">
        <f>K7/B7</f>
        <v>0.1993537648095564</v>
      </c>
      <c r="M7" s="14">
        <v>332.03</v>
      </c>
      <c r="N7" s="23">
        <f>M7/B7</f>
        <v>0.650210516009008</v>
      </c>
      <c r="O7" s="14">
        <f>M7-'[1]3-1部门季度预算执行情况统计表'!M8</f>
        <v>-22.730000000000018</v>
      </c>
    </row>
    <row r="8" spans="1:15" s="2" customFormat="1" ht="49.5" customHeight="1">
      <c r="A8" s="13" t="s">
        <v>17</v>
      </c>
      <c r="B8" s="17">
        <f>9+15.06-7.67+60+5+5+150+13</f>
        <v>249.39</v>
      </c>
      <c r="C8" s="17">
        <v>1.47</v>
      </c>
      <c r="D8" s="16">
        <f t="shared" si="0"/>
        <v>0.005894382292794419</v>
      </c>
      <c r="E8" s="15">
        <f>C8-39.34</f>
        <v>-37.870000000000005</v>
      </c>
      <c r="F8" s="17">
        <f>H8-C8</f>
        <v>114.59</v>
      </c>
      <c r="G8" s="18">
        <f t="shared" si="1"/>
        <v>0.45948113396687923</v>
      </c>
      <c r="H8" s="17">
        <v>116.06</v>
      </c>
      <c r="I8" s="18">
        <f t="shared" si="2"/>
        <v>0.46537551625967366</v>
      </c>
      <c r="J8" s="17">
        <f>H8-99.92</f>
        <v>16.14</v>
      </c>
      <c r="K8" s="14">
        <f>M8-H8</f>
        <v>86.32999999999998</v>
      </c>
      <c r="L8" s="23">
        <f>K8/B8</f>
        <v>0.3461646417258109</v>
      </c>
      <c r="M8" s="14">
        <v>202.39</v>
      </c>
      <c r="N8" s="23">
        <f>M8/B8</f>
        <v>0.8115401579854846</v>
      </c>
      <c r="O8" s="14">
        <f>M8-'[1]3-1部门季度预算执行情况统计表'!M9</f>
        <v>13.839999999999975</v>
      </c>
    </row>
    <row r="9" spans="1:15" s="2" customFormat="1" ht="49.5" customHeight="1">
      <c r="A9" s="13" t="s">
        <v>18</v>
      </c>
      <c r="B9" s="19">
        <f>7.67+133</f>
        <v>140.67</v>
      </c>
      <c r="C9" s="19">
        <v>0.49</v>
      </c>
      <c r="D9" s="16">
        <f t="shared" si="0"/>
        <v>0.0034833297789151917</v>
      </c>
      <c r="E9" s="15">
        <f>C9-0.77</f>
        <v>-0.28</v>
      </c>
      <c r="F9" s="17">
        <f>H9-C9</f>
        <v>26.59</v>
      </c>
      <c r="G9" s="18">
        <f t="shared" si="1"/>
        <v>0.1890239567782754</v>
      </c>
      <c r="H9" s="17">
        <v>27.08</v>
      </c>
      <c r="I9" s="18">
        <f t="shared" si="2"/>
        <v>0.1925072865571906</v>
      </c>
      <c r="J9" s="17">
        <f>H9-25.49</f>
        <v>1.5899999999999999</v>
      </c>
      <c r="K9" s="14">
        <f>M9-H9</f>
        <v>75.19</v>
      </c>
      <c r="L9" s="23">
        <f>K9/B9</f>
        <v>0.5345134001563945</v>
      </c>
      <c r="M9" s="14">
        <v>102.27</v>
      </c>
      <c r="N9" s="23">
        <f>M9/B9</f>
        <v>0.727020686713585</v>
      </c>
      <c r="O9" s="14">
        <f>M9-'[1]3-1部门季度预算执行情况统计表'!M10</f>
        <v>37.14999999999999</v>
      </c>
    </row>
  </sheetData>
  <sheetProtection/>
  <mergeCells count="9">
    <mergeCell ref="A1:B1"/>
    <mergeCell ref="A2:O2"/>
    <mergeCell ref="A3:F3"/>
    <mergeCell ref="N3:O3"/>
    <mergeCell ref="C4:E4"/>
    <mergeCell ref="F4:J4"/>
    <mergeCell ref="K4:O4"/>
    <mergeCell ref="A4:A5"/>
    <mergeCell ref="B4:B5"/>
  </mergeCells>
  <printOptions horizontalCentered="1"/>
  <pageMargins left="0.04" right="0.04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吴玉梅</cp:lastModifiedBy>
  <cp:lastPrinted>2018-07-03T06:24:48Z</cp:lastPrinted>
  <dcterms:created xsi:type="dcterms:W3CDTF">2006-09-16T00:00:00Z</dcterms:created>
  <dcterms:modified xsi:type="dcterms:W3CDTF">2023-09-28T09:09:18Z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29215C76C6704E0A90B34F1A0D54C2F0</vt:lpwstr>
  </property>
</Properties>
</file>