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2645" tabRatio="689" firstSheet="1" activeTab="3"/>
  </bookViews>
  <sheets>
    <sheet name="封面" sheetId="1" r:id="rId1"/>
    <sheet name="附表10项目支出概况" sheetId="2" r:id="rId2"/>
    <sheet name="附表11项目支出绩效自评" sheetId="3" r:id="rId3"/>
    <sheet name="附表12项目绩效目标管理" sheetId="4" r:id="rId4"/>
  </sheets>
  <externalReferences>
    <externalReference r:id="rId5"/>
    <externalReference r:id="rId6"/>
  </externalReferences>
  <calcPr calcId="144525"/>
</workbook>
</file>

<file path=xl/sharedStrings.xml><?xml version="1.0" encoding="utf-8"?>
<sst xmlns="http://schemas.openxmlformats.org/spreadsheetml/2006/main" count="132">
  <si>
    <t>云南省省级部门项目支出绩效自评报告</t>
  </si>
  <si>
    <t>（2018 年度）</t>
  </si>
  <si>
    <r>
      <rPr>
        <sz val="18"/>
        <color theme="4"/>
        <rFont val="黑体"/>
        <charset val="134"/>
      </rPr>
      <t xml:space="preserve">部门名称（公章） </t>
    </r>
    <r>
      <rPr>
        <u/>
        <sz val="18"/>
        <color theme="4"/>
        <rFont val="黑体"/>
        <charset val="134"/>
      </rPr>
      <t xml:space="preserve">                                 </t>
    </r>
    <r>
      <rPr>
        <sz val="18"/>
        <color theme="4"/>
        <rFont val="黑体"/>
        <charset val="134"/>
      </rPr>
      <t xml:space="preserve">                              </t>
    </r>
  </si>
  <si>
    <t>云南省科学技术厅</t>
  </si>
  <si>
    <t>项目单位</t>
  </si>
  <si>
    <t>主管部门</t>
  </si>
  <si>
    <t>项目名称</t>
  </si>
  <si>
    <t>重大科技专项及重点研发计划-省本级</t>
  </si>
  <si>
    <t>自评日期</t>
  </si>
  <si>
    <t>2019年2月－2019年4月</t>
  </si>
  <si>
    <t>项目支出概况</t>
  </si>
  <si>
    <t>基础信息</t>
  </si>
  <si>
    <t>项目分管处室（单位）</t>
  </si>
  <si>
    <t>社发处、高新处、农村处、合作一处、合作二处</t>
  </si>
  <si>
    <t>项目分管处室（单位）负责人</t>
  </si>
  <si>
    <t>张伟（大）、李佳、丁鲲、贺葳、毕红</t>
  </si>
  <si>
    <t>联系电话</t>
  </si>
  <si>
    <r>
      <rPr>
        <sz val="11"/>
        <color indexed="8"/>
        <rFont val="宋体"/>
        <charset val="134"/>
      </rPr>
      <t>0</t>
    </r>
    <r>
      <rPr>
        <sz val="11"/>
        <color indexed="8"/>
        <rFont val="宋体"/>
        <charset val="134"/>
      </rPr>
      <t>871－63131068</t>
    </r>
  </si>
  <si>
    <t>电子邮箱</t>
  </si>
  <si>
    <t>2515264519@qq.com</t>
  </si>
  <si>
    <t>（一）项目基本情况</t>
  </si>
  <si>
    <t>起始时间</t>
  </si>
  <si>
    <r>
      <rPr>
        <sz val="11"/>
        <color indexed="8"/>
        <rFont val="宋体"/>
        <charset val="134"/>
      </rPr>
      <t>2</t>
    </r>
    <r>
      <rPr>
        <sz val="11"/>
        <color indexed="8"/>
        <rFont val="宋体"/>
        <charset val="134"/>
      </rPr>
      <t>015</t>
    </r>
  </si>
  <si>
    <t>截止时间</t>
  </si>
  <si>
    <r>
      <rPr>
        <sz val="11"/>
        <color indexed="8"/>
        <rFont val="宋体"/>
        <charset val="134"/>
      </rPr>
      <t>2</t>
    </r>
    <r>
      <rPr>
        <sz val="11"/>
        <color indexed="8"/>
        <rFont val="宋体"/>
        <charset val="134"/>
      </rPr>
      <t>021</t>
    </r>
  </si>
  <si>
    <t>预算安排资金（万元）</t>
  </si>
  <si>
    <t>实际到位资金（万元）</t>
  </si>
  <si>
    <t>中央财政</t>
  </si>
  <si>
    <t/>
  </si>
  <si>
    <t>省级财政</t>
  </si>
  <si>
    <t>下级配套</t>
  </si>
  <si>
    <t>部门自筹及其他</t>
  </si>
  <si>
    <t>（二）项目支出明细</t>
  </si>
  <si>
    <t>支出内容</t>
  </si>
  <si>
    <t>预算支出数</t>
  </si>
  <si>
    <t>实际支出数</t>
  </si>
  <si>
    <t xml:space="preserve">合计 </t>
  </si>
  <si>
    <t>（三）项目管理</t>
  </si>
  <si>
    <t>1.项目实施主体</t>
  </si>
  <si>
    <t>2018年度本计划共支持二级预算项目（专项）11个（省本级9个），涉及项目420项（省本级235项），下达经费53564万元（省本级36192万元）。其中重大科技专项（生物医药）下达项目46项，科技经费12575万元；重大科技专项（新材料）下达项目25项，科技经费7811万元；重大科技专项（电子信息与新一代信息技术）下达项目2项，科技经费800万元；重大科技专项（农业）下达项目24项，科技经费3159万元；重点研发计划（工业领域）下达项目8项，科技经费1063万元；重点研发计划（农业领域）下达项目38项，科技经费3500万元；重点研发计划（社会发展领域）下达项目20项，科技经费2173万元；国际科技合作项目55项，科技经费3700万元；科技入滇计划下达项目17项，科技经费1422万元。项目承担单位包括云南白药集团股份有限公司、贵研铂业股份有限公司、云南冶金集团股份有限公司、昆明理工大学、云南大学、云南省农业科学研究院等高校、院所及企业。</t>
  </si>
  <si>
    <t>2.保障措施</t>
  </si>
  <si>
    <t>科技计划项目的管理机构健全，主体责任明确，人员落实；规范管理，加强对项目资金的监督检查，实行跟踪问效：
一、强化项目预算编制和评估评审。要求项目申报单位应根据项目研究开发任务的特点和实际需要，按照政策相符性、目标相关性和经济合理性的原则，科学、合理、真实地编制项目经费预算；建立健全项目经费预算评估评审的沟通反馈机制，委托中介机构组织咨询专家开展项目经费预算的评估评审，提出预算审核建议，合理安排项目经费。
二、在项目上厅务会审定前，必须由省科技厅创新发展处、资源配置与管理处、省财政厅教科文处进行联合综合审查，提出审查意见，为厅务会审定项目把好关。
三、推进部门绩效管理，通过绩效评价掌握云南省科技厅2018年度省本级4个一级预算项目、44个二级预算项目以及省对下预算项目的整体实施和绩效情况。从项目立项、资金落实、业务管理、财务管理、项目绩效等方面找出项目实施、管理中存在的问题，并提出相应的改进意见和建议。</t>
  </si>
  <si>
    <t>3.资金安排程序</t>
  </si>
  <si>
    <t>年初发布年度项目申报指南，明确支持重点和要求，全年受理项目申报；项目通过中介机构组织专家对可行性研究报告进行论证，报请厅长办公会立项审定，报财政厅共同审核下达项目资金。3-4月下达结转项目和入库项目资金，9月以前下达新立项目资金。</t>
  </si>
  <si>
    <t>4.资金安排标准或依据</t>
  </si>
  <si>
    <t>一、为规范科技项目和资金管理，印发实施了《云南省科技厅科技计划项目管理办法（试行）》、《云南省科技计划项目资金管理办法（试行）》。
二、为进一步加强专项资金核算管理，形成完整的预算“控制链”，印发了《云南省科技厅财政科技计划（专项、基金等）监督工作暂行规定》（云南省科技厅公告第50号）、《云南省科技厅关于印发云南省财政科技支出绩效评价实施细则（试行）》（云科监发〔2017〕1号）、《云南省科技厅科技项目严重失信行为记录暂行规定》（云南省科技厅公告第51号）、《云南省科技厅关于印发科技监督与绩效评价体系建设工作方案的通知》（云科监发〔2017〕1号）、、《云南省科技厅科技计划项目验收工作规程》（云科监发〔2018〕1号）、《云南省科技厅科技计划项目财务验收工作规程（试行）》（云科监发〔2018〕2号）、《云南省科技厅科技计划项目管理办法》（云科规〔2019〕3号）等管理制度、细则和实施方案。
三、不断完善制度建设，加强资金管理、监督。制定了《云南省科技厅关于进一步规范厅机关公务经费管理的通知》，进一步规范机关公务经费管理。</t>
  </si>
  <si>
    <t>5.财务管理</t>
  </si>
  <si>
    <t>项目经费安排使用、预算申报与核批、项目经费执行与评估、决算与问效等都有明确规定。通过制定相关规章制度对项目资金的使用进行规范化管理，明确了财政经费的支出范围；本着专款专用、高效合理的原则安排使用好项目经费，严格执行财经纪律和财务制度，各细化项目单位承担单位根据省级财务规定和要求对项目经费进行专帐管理、专款专用，同时，科技厅还定期和不定期地组织中介机构对项目任务和资金使用情况进行监督检查。进行管理。</t>
  </si>
  <si>
    <t>项目支出绩效自评</t>
  </si>
  <si>
    <t>一级指标</t>
  </si>
  <si>
    <t>二级指标</t>
  </si>
  <si>
    <t>绩效指标完成情况分析</t>
  </si>
  <si>
    <t>情况说明</t>
  </si>
  <si>
    <t>指标类型</t>
  </si>
  <si>
    <t>项目绩效指标名称</t>
  </si>
  <si>
    <t>申报项目确定的预期绩效指标</t>
  </si>
  <si>
    <t>完成率</t>
  </si>
  <si>
    <t>完成质量</t>
  </si>
  <si>
    <t>绩效标准</t>
  </si>
  <si>
    <t>指标值（项目绩效目标预计完成情况）</t>
  </si>
  <si>
    <t>上年绩效指标完成情况</t>
  </si>
  <si>
    <t>执行完毕绩效指标</t>
  </si>
  <si>
    <t>优</t>
  </si>
  <si>
    <t>良</t>
  </si>
  <si>
    <t>中</t>
  </si>
  <si>
    <t>差</t>
  </si>
  <si>
    <t>1.项目绩效指标完成分析</t>
  </si>
  <si>
    <r>
      <rPr>
        <sz val="11"/>
        <rFont val="宋体"/>
        <charset val="134"/>
      </rPr>
      <t>产出指标</t>
    </r>
  </si>
  <si>
    <t>新品种（个）</t>
  </si>
  <si>
    <t>完成绩效指标的90%以上</t>
  </si>
  <si>
    <t>完成绩效指标的80%以上</t>
  </si>
  <si>
    <t>完成绩效指标的70%以上</t>
  </si>
  <si>
    <t>完成绩效指标的70%以下</t>
  </si>
  <si>
    <t>/</t>
  </si>
  <si>
    <t>2018年下达经费的234个项目中，2018年新立项的项目137项，占71.37%；滚动支持的项目仅占28.63%。而执行期至2018年的项目仅33项，占14%；至2019年的项目79项，占34%；至2020年的项目110项，占47%；至2021年的项目12项，占5%。按目标完成进度与时间进度相匹配的原则，本次评价以完成率45%以上为“优”，40%以上为“良”，35%以上为“中”，35%以下为“差”。</t>
  </si>
  <si>
    <t>产出指标</t>
  </si>
  <si>
    <t>新增销售收入（亿元）</t>
  </si>
  <si>
    <t>设计专有权（个）</t>
  </si>
  <si>
    <t>争取国际科技计划项目数</t>
  </si>
  <si>
    <t>研发新产品（项）</t>
  </si>
  <si>
    <t>研发新技术、新工艺（项）</t>
  </si>
  <si>
    <t>专利申请数量（项）</t>
  </si>
  <si>
    <t>新增专利授权（项）</t>
  </si>
  <si>
    <t>获得授权发明专利数量（件）</t>
  </si>
  <si>
    <t>新增软件著作权（项）</t>
  </si>
  <si>
    <t>新增论文（篇）</t>
  </si>
  <si>
    <t>技术标准（项）</t>
  </si>
  <si>
    <t>效益指标</t>
  </si>
  <si>
    <t>培养博士/硕士（人）</t>
  </si>
  <si>
    <t>创新团队数</t>
  </si>
  <si>
    <t>培训人员（人次）</t>
  </si>
  <si>
    <t>满意度指标</t>
  </si>
  <si>
    <t>服务对象满意度</t>
  </si>
  <si>
    <t>90%以上</t>
  </si>
  <si>
    <t>80%—90%</t>
  </si>
  <si>
    <t>60%—80%</t>
  </si>
  <si>
    <t>60%以下</t>
  </si>
  <si>
    <t>2.项目成本性分析</t>
  </si>
  <si>
    <t>项目是否有节支增效的改进措施</t>
  </si>
  <si>
    <t>有。省科技厅《云南省科技计划项目资金管理办法（试行）》中对经费的开支范围、预算申报与核批、预算执行、监督与检查等都进行了明确，规范了项目经费的管理，优化了科技经费配置，提高科技经费使用效益。</t>
  </si>
  <si>
    <t>项目是否有规范的内控机制</t>
  </si>
  <si>
    <t>有。《云南省科技计划项目资金管理办法（试行）》中明确提出“省财政厅、省科技厅应加强对科技计划项目资金申报、下达、使用、绩效管理、信息公开等情况的日常监管，每年选取一定量的项目资金开展监督检查，发现问题及时纠正。必要时聘请第三方中介机构进行专项核查。”。为加强云南省科技计划项目管理工作中的廉政建设，省科技厅决定，从2009年起在省财政资助科技经费200万元（含200万元）以上的科技计划项目中签订廉政合同书。</t>
  </si>
  <si>
    <t>项目是否达到标准的质量管理管理水平</t>
  </si>
  <si>
    <t>达到。《云南省科技厅科技计划项目管理办法（试行）》第二章“责任主体与职责”对省科技厅、项目推荐部门、项目承担单位、项目负责人、专业机构五类责任主体的职责进行明确；第三章“申报与立项”中明确了申报条件及筛选程序；第四章“实施与管理”中提出项目承担单位每年需提交执行情况报告，并对变更及终止项目进行了明确；第五章“验收与评价”中明确了验收期限、验收标准；第六章“监督与处置”中明确要求省科技厅分管业务部门负责项目的实施管理工作，进行全过程的跟踪指导服务。从而全面保证项目达到质量管理水平。</t>
  </si>
  <si>
    <t>3.项目效率性分析</t>
  </si>
  <si>
    <t>完成的及时性</t>
  </si>
  <si>
    <t>项目跨年度实施，能够及时完成年度工作目标。</t>
  </si>
  <si>
    <t>验收的有效性</t>
  </si>
  <si>
    <t>有专职验收中心，能够按《云南省科技厅科技计划项目管理办法（试行）》组织项目验收。并按批次在省科技厅门户网站发布验收计划公告并公示验收结果。</t>
  </si>
  <si>
    <t>4.部门绩效目标实现</t>
  </si>
  <si>
    <t>项目绩效是否促进部门绩效目标的实现</t>
  </si>
  <si>
    <t>是。项目绩效的实施，促进了部门绩效目标的实现。通过本计划的实施，有重点的对产业中存在的问题进行针对性的攻关，突破了一批核心关键技术（工艺），获取了大量自主知识产权或技术标准，建成一批大规模的产业化示范生产线（或应用示范工程），对于提升科技进步对全省经济的贡献率，促进部门绩效目标的实现有重要作用。</t>
  </si>
  <si>
    <t>项目绩效与规划和宏观政策的适应性</t>
  </si>
  <si>
    <t>坚持开放创新、合作共赢，坚持科技服务于国家外交及我省对外开放的原则，围绕主动服务和融入“一带一路”建设等国家战略及我省创新驱动发展战略和努力建成面向南亚东南亚科技创新中心，利用国际科技资源，推动国际合作，提升我省自主创新能力和国际技术转移能力，推进创新型云南建设。《云南省“十二五”科学和技术发展规划》明确提出“实施重大科技专项，培育和发展战略性新兴产业”，为我省加快转变经济发展方式提供重要支撑。</t>
  </si>
  <si>
    <t>项目绩效体现部门职能职责及年度计划情况</t>
  </si>
  <si>
    <t>本专项的实施，以研究报告、咨询报告、论文以及科技创新政策代拟稿等形式，为全省科技决策咨询和管理方面发挥了支撑作用；提高了转制院所为行业提供共性技术服务以及技术开发和产业化转化的能力，并为院所取得较好经济收益。体现了《云南省科技厅2017年工作计划》及《2017年云南省科技计划项目申报指南（云科计发〔2015〕3号）的要求。</t>
  </si>
  <si>
    <t>自评结论</t>
  </si>
  <si>
    <t>优秀</t>
  </si>
  <si>
    <t>项目绩效目标管理</t>
  </si>
  <si>
    <t>（一）部门绩效管理组织体系建设情况</t>
  </si>
  <si>
    <t>为进一步加强预算及绩效管理工作，省科技厅成立了由厅长任组长、分管副厅长任副组长，各业务处室处长为成员的省科技厅预算与绩效管理工作领导小组，领导小组办公室设在资配处，具体负责预算与绩效管理相关工作的组织实施。为促进预算绩效管理工作的具体实施，省科技厅还依托省科学技术情报研究院成立了省科技厅绩效评价中心，具体负责省科技计划项目的绩效评价工作。</t>
  </si>
  <si>
    <t>（二）部门绩效管理推进情况及措施</t>
  </si>
  <si>
    <t xml:space="preserve">在部门绩效管理推进方面，一是建立了细化到三级指标的含科技计划项目绩效评价共性指标体系以及基础研究等针对科技计划项目特点的九类不同类型的科技计划项目绩效评价指标体系；二是在各科技计划项目的立项申报评审中，实现了项目绩效目标的全覆盖；三是积极组织实施绩效评价工作。                                                                    
在主要措施方面：省科技厅通过健全制度规范，明确了科技计划项目绩效管理各个阶段的主要抓手，以狠抓工作落实来强有力地推动了预算绩效管理工作。在项目立项阶段，主要通过狠抓项目任务书中相关绩效目标的明确细化量化，使每个项目均在立项阶段均定立了明确可考核的绩效目标；在项目实施阶段，主要通过狠抓项目执行情况报告和项目中期检查，及时发现并解决了阻碍项目实施的主要问题；在项目完成阶段，主要通过狠抓项目验收和绩效评价，并把评价结果作为项目立项的重要依据，确保了项目效益的及时发挥。  </t>
  </si>
  <si>
    <t>（三）未完成的项目绩效目标及其原因分析</t>
  </si>
  <si>
    <t>无</t>
  </si>
  <si>
    <t>（四）下一步改进工作的意见及建议</t>
  </si>
  <si>
    <t>1.管理经验</t>
  </si>
  <si>
    <t>进一步加强项目执行情况收集反馈，切实促进绩效管理工作。</t>
  </si>
  <si>
    <t>2.项目绩效目标修正建议</t>
  </si>
  <si>
    <t>3.需改进的问题及措施</t>
  </si>
  <si>
    <t>4.其他需要说明的情况</t>
  </si>
  <si>
    <t xml:space="preserve">
无
</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</si>
</sst>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0.00_ "/>
  </numFmts>
  <fonts count="42">
    <font>
      <sz val="11"/>
      <color indexed="8"/>
      <name val="宋体"/>
      <charset val="134"/>
    </font>
    <font>
      <b/>
      <sz val="18"/>
      <color indexed="8"/>
      <name val="宋体"/>
      <charset val="134"/>
    </font>
    <font>
      <sz val="11"/>
      <color theme="1"/>
      <name val="宋体"/>
      <charset val="134"/>
    </font>
    <font>
      <sz val="11"/>
      <name val="Times New Roman"/>
      <charset val="134"/>
    </font>
    <font>
      <sz val="11"/>
      <name val="宋体"/>
      <charset val="134"/>
    </font>
    <font>
      <sz val="11"/>
      <color theme="1"/>
      <name val="宋体"/>
      <charset val="134"/>
      <scheme val="minor"/>
    </font>
    <font>
      <sz val="11"/>
      <color theme="5"/>
      <name val="宋体"/>
      <charset val="134"/>
    </font>
    <font>
      <sz val="11"/>
      <color theme="4"/>
      <name val="宋体"/>
      <charset val="134"/>
    </font>
    <font>
      <sz val="14"/>
      <color indexed="8"/>
      <name val="宋体"/>
      <charset val="134"/>
    </font>
    <font>
      <sz val="22"/>
      <color theme="4"/>
      <name val="方正小标宋简体"/>
      <charset val="134"/>
    </font>
    <font>
      <sz val="22"/>
      <color theme="4"/>
      <name val="宋体"/>
      <charset val="134"/>
    </font>
    <font>
      <sz val="18"/>
      <color theme="4"/>
      <name val="黑体"/>
      <charset val="134"/>
    </font>
    <font>
      <sz val="11"/>
      <color indexed="8"/>
      <name val="黑体"/>
      <charset val="134"/>
    </font>
    <font>
      <sz val="18"/>
      <color indexed="8"/>
      <name val="黑体"/>
      <charset val="134"/>
    </font>
    <font>
      <sz val="26"/>
      <color indexed="8"/>
      <name val="方正小标宋简体"/>
      <charset val="134"/>
    </font>
    <font>
      <sz val="24"/>
      <color indexed="8"/>
      <name val="方正小标宋简体"/>
      <charset val="134"/>
    </font>
    <font>
      <sz val="18"/>
      <color indexed="8"/>
      <name val="宋体"/>
      <charset val="134"/>
    </font>
    <font>
      <sz val="11"/>
      <color theme="0"/>
      <name val="宋体"/>
      <charset val="0"/>
      <scheme val="minor"/>
    </font>
    <font>
      <sz val="11"/>
      <color rgb="FF9C6500"/>
      <name val="宋体"/>
      <charset val="134"/>
    </font>
    <font>
      <sz val="11"/>
      <color rgb="FF3F3F76"/>
      <name val="宋体"/>
      <charset val="134"/>
    </font>
    <font>
      <b/>
      <sz val="11"/>
      <color rgb="FFFA7D00"/>
      <name val="宋体"/>
      <charset val="134"/>
    </font>
    <font>
      <sz val="11"/>
      <color theme="1"/>
      <name val="宋体"/>
      <charset val="0"/>
      <scheme val="minor"/>
    </font>
    <font>
      <b/>
      <sz val="11"/>
      <color indexed="8"/>
      <name val="宋体"/>
      <charset val="134"/>
    </font>
    <font>
      <b/>
      <sz val="18"/>
      <color theme="3"/>
      <name val="宋体"/>
      <charset val="134"/>
    </font>
    <font>
      <b/>
      <sz val="11"/>
      <color theme="3"/>
      <name val="宋体"/>
      <charset val="134"/>
    </font>
    <font>
      <u/>
      <sz val="11"/>
      <color rgb="FF0000FF"/>
      <name val="宋体"/>
      <charset val="0"/>
      <scheme val="minor"/>
    </font>
    <font>
      <sz val="11"/>
      <color indexed="10"/>
      <name val="宋体"/>
      <charset val="134"/>
    </font>
    <font>
      <b/>
      <sz val="11"/>
      <color indexed="9"/>
      <name val="宋体"/>
      <charset val="134"/>
    </font>
    <font>
      <b/>
      <sz val="13"/>
      <color theme="3"/>
      <name val="宋体"/>
      <charset val="134"/>
    </font>
    <font>
      <b/>
      <sz val="11"/>
      <color rgb="FF3F3F3F"/>
      <name val="宋体"/>
      <charset val="134"/>
    </font>
    <font>
      <b/>
      <sz val="15"/>
      <color theme="3"/>
      <name val="宋体"/>
      <charset val="134"/>
    </font>
    <font>
      <sz val="12"/>
      <name val="宋体"/>
      <charset val="134"/>
    </font>
    <font>
      <sz val="11"/>
      <color indexed="9"/>
      <name val="宋体"/>
      <charset val="134"/>
    </font>
    <font>
      <i/>
      <sz val="11"/>
      <color rgb="FF7F7F7F"/>
      <name val="宋体"/>
      <charset val="134"/>
    </font>
    <font>
      <u/>
      <sz val="11"/>
      <color rgb="FF800080"/>
      <name val="宋体"/>
      <charset val="0"/>
      <scheme val="minor"/>
    </font>
    <font>
      <sz val="11"/>
      <color rgb="FF9C0006"/>
      <name val="宋体"/>
      <charset val="134"/>
    </font>
    <font>
      <sz val="11"/>
      <color rgb="FFFA7D00"/>
      <name val="宋体"/>
      <charset val="134"/>
    </font>
    <font>
      <sz val="11"/>
      <color rgb="FF006100"/>
      <name val="宋体"/>
      <charset val="134"/>
    </font>
    <font>
      <sz val="10"/>
      <name val="宋体"/>
      <charset val="134"/>
    </font>
    <font>
      <u/>
      <sz val="11"/>
      <color theme="10"/>
      <name val="宋体"/>
      <charset val="134"/>
    </font>
    <font>
      <sz val="12"/>
      <color theme="1"/>
      <name val="宋体"/>
      <charset val="134"/>
      <scheme val="minor"/>
    </font>
    <font>
      <u/>
      <sz val="18"/>
      <color theme="4"/>
      <name val="黑体"/>
      <charset val="134"/>
    </font>
  </fonts>
  <fills count="45">
    <fill>
      <patternFill patternType="none"/>
    </fill>
    <fill>
      <patternFill patternType="gray125"/>
    </fill>
    <fill>
      <patternFill patternType="solid">
        <fgColor theme="9" tint="0.399975585192419"/>
        <bgColor indexed="64"/>
      </patternFill>
    </fill>
    <fill>
      <patternFill patternType="solid">
        <fgColor rgb="FFFFEB9C"/>
        <bgColor indexed="64"/>
      </patternFill>
    </fill>
    <fill>
      <patternFill patternType="solid">
        <fgColor indexed="4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rgb="FFF2F2F2"/>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9"/>
        <bgColor indexed="64"/>
      </patternFill>
    </fill>
    <fill>
      <patternFill patternType="solid">
        <fgColor theme="5"/>
        <bgColor indexed="64"/>
      </patternFill>
    </fill>
    <fill>
      <patternFill patternType="solid">
        <fgColor theme="8"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4"/>
        <bgColor indexed="64"/>
      </patternFill>
    </fill>
    <fill>
      <patternFill patternType="solid">
        <fgColor theme="8"/>
        <bgColor indexed="64"/>
      </patternFill>
    </fill>
    <fill>
      <patternFill patternType="solid">
        <fgColor indexed="26"/>
        <bgColor indexed="64"/>
      </patternFill>
    </fill>
    <fill>
      <patternFill patternType="solid">
        <fgColor theme="6"/>
        <bgColor indexed="64"/>
      </patternFill>
    </fill>
    <fill>
      <patternFill patternType="solid">
        <fgColor theme="6" tint="0.79995117038483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rgb="FFFFC7CE"/>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4" tint="0.799951170384838"/>
        <bgColor indexed="64"/>
      </patternFill>
    </fill>
    <fill>
      <patternFill patternType="solid">
        <fgColor theme="8" tint="0.599963377788629"/>
        <bgColor indexed="64"/>
      </patternFill>
    </fill>
    <fill>
      <patternFill patternType="solid">
        <fgColor theme="8" tint="0.799951170384838"/>
        <bgColor indexed="64"/>
      </patternFill>
    </fill>
    <fill>
      <patternFill patternType="solid">
        <fgColor theme="6" tint="0.599963377788629"/>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9" tint="0.599963377788629"/>
        <bgColor indexed="64"/>
      </patternFill>
    </fill>
    <fill>
      <patternFill patternType="solid">
        <fgColor theme="5" tint="0.799951170384838"/>
        <bgColor indexed="64"/>
      </patternFill>
    </fill>
    <fill>
      <patternFill patternType="solid">
        <fgColor theme="9" tint="0.799951170384838"/>
        <bgColor indexed="64"/>
      </patternFill>
    </fill>
    <fill>
      <patternFill patternType="solid">
        <fgColor theme="4" tint="0.599963377788629"/>
        <bgColor indexed="64"/>
      </patternFill>
    </fill>
    <fill>
      <patternFill patternType="solid">
        <fgColor theme="5" tint="0.599963377788629"/>
        <bgColor indexed="64"/>
      </patternFill>
    </fill>
    <fill>
      <patternFill patternType="solid">
        <fgColor theme="7" tint="0.599963377788629"/>
        <bgColor indexed="64"/>
      </patternFill>
    </fill>
    <fill>
      <patternFill patternType="solid">
        <fgColor theme="7" tint="0.799951170384838"/>
        <bgColor indexed="64"/>
      </patternFill>
    </fill>
  </fills>
  <borders count="20">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399975585192419"/>
      </bottom>
      <diagonal/>
    </border>
    <border>
      <left style="double">
        <color rgb="FF3F3F3F"/>
      </left>
      <right style="double">
        <color rgb="FF3F3F3F"/>
      </right>
      <top style="double">
        <color rgb="FF3F3F3F"/>
      </top>
      <bottom style="double">
        <color rgb="FF3F3F3F"/>
      </bottom>
      <diagonal/>
    </border>
    <border>
      <left/>
      <right/>
      <top/>
      <bottom style="thick">
        <color theme="4" tint="0.499954222235786"/>
      </bottom>
      <diagonal/>
    </border>
    <border>
      <left style="thin">
        <color rgb="FF3F3F3F"/>
      </left>
      <right style="thin">
        <color rgb="FF3F3F3F"/>
      </right>
      <top style="thin">
        <color rgb="FF3F3F3F"/>
      </top>
      <bottom style="thin">
        <color rgb="FF3F3F3F"/>
      </bottom>
      <diagonal/>
    </border>
    <border>
      <left/>
      <right/>
      <top/>
      <bottom style="thick">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367">
    <xf numFmtId="0" fontId="0" fillId="0" borderId="0"/>
    <xf numFmtId="42" fontId="5" fillId="0" borderId="0" applyFont="0" applyFill="0" applyBorder="0" applyAlignment="0" applyProtection="0">
      <alignment vertical="center"/>
    </xf>
    <xf numFmtId="44" fontId="5" fillId="0" borderId="0" applyFont="0" applyFill="0" applyBorder="0" applyAlignment="0" applyProtection="0">
      <alignment vertical="center"/>
    </xf>
    <xf numFmtId="0" fontId="31" fillId="0" borderId="0">
      <alignment vertical="center"/>
    </xf>
    <xf numFmtId="0" fontId="31" fillId="0" borderId="0">
      <alignment vertical="center"/>
    </xf>
    <xf numFmtId="0" fontId="32" fillId="6" borderId="0" applyNumberFormat="0" applyBorder="0" applyAlignment="0" applyProtection="0">
      <alignment vertical="center"/>
    </xf>
    <xf numFmtId="0" fontId="21" fillId="9" borderId="0" applyNumberFormat="0" applyBorder="0" applyAlignment="0" applyProtection="0">
      <alignment vertical="center"/>
    </xf>
    <xf numFmtId="0" fontId="29" fillId="7" borderId="16" applyNumberFormat="0" applyAlignment="0" applyProtection="0">
      <alignment vertical="center"/>
    </xf>
    <xf numFmtId="0" fontId="19" fillId="4" borderId="11" applyNumberFormat="0" applyAlignment="0" applyProtection="0">
      <alignment vertical="center"/>
    </xf>
    <xf numFmtId="0" fontId="0" fillId="19" borderId="0" applyNumberFormat="0" applyBorder="0" applyAlignment="0" applyProtection="0">
      <alignment vertical="center"/>
    </xf>
    <xf numFmtId="41" fontId="5" fillId="0" borderId="0" applyFont="0" applyFill="0" applyBorder="0" applyAlignment="0" applyProtection="0">
      <alignment vertical="center"/>
    </xf>
    <xf numFmtId="0" fontId="31" fillId="0" borderId="0">
      <alignment vertical="center"/>
    </xf>
    <xf numFmtId="43" fontId="5" fillId="0" borderId="0" applyFont="0" applyFill="0" applyBorder="0" applyAlignment="0" applyProtection="0">
      <alignment vertical="center"/>
    </xf>
    <xf numFmtId="0" fontId="31" fillId="0" borderId="0">
      <alignment vertical="center"/>
    </xf>
    <xf numFmtId="0" fontId="21" fillId="14" borderId="0" applyNumberFormat="0" applyBorder="0" applyAlignment="0" applyProtection="0">
      <alignment vertical="center"/>
    </xf>
    <xf numFmtId="0" fontId="20" fillId="7" borderId="11" applyNumberFormat="0" applyAlignment="0" applyProtection="0">
      <alignment vertical="center"/>
    </xf>
    <xf numFmtId="0" fontId="35" fillId="22" borderId="0" applyNumberFormat="0" applyBorder="0" applyAlignment="0" applyProtection="0">
      <alignment vertical="center"/>
    </xf>
    <xf numFmtId="0" fontId="25" fillId="0" borderId="0" applyNumberFormat="0" applyFill="0" applyBorder="0" applyAlignment="0" applyProtection="0">
      <alignment vertical="center"/>
    </xf>
    <xf numFmtId="0" fontId="31" fillId="0" borderId="0">
      <alignment vertical="center"/>
    </xf>
    <xf numFmtId="0" fontId="31" fillId="0" borderId="0">
      <alignment vertical="center"/>
    </xf>
    <xf numFmtId="0" fontId="17" fillId="25" borderId="0" applyNumberFormat="0" applyBorder="0" applyAlignment="0" applyProtection="0">
      <alignment vertical="center"/>
    </xf>
    <xf numFmtId="9" fontId="0" fillId="0" borderId="0" applyFill="0" applyBorder="0" applyAlignment="0" applyProtection="0">
      <alignment vertical="center"/>
    </xf>
    <xf numFmtId="0" fontId="34" fillId="0" borderId="0" applyNumberFormat="0" applyFill="0" applyBorder="0" applyAlignment="0" applyProtection="0">
      <alignment vertical="center"/>
    </xf>
    <xf numFmtId="0" fontId="0" fillId="17" borderId="18" applyNumberFormat="0" applyAlignment="0" applyProtection="0">
      <alignment vertical="center"/>
    </xf>
    <xf numFmtId="0" fontId="31" fillId="0" borderId="0">
      <alignment vertical="center"/>
    </xf>
    <xf numFmtId="0" fontId="17" fillId="6" borderId="0" applyNumberFormat="0" applyBorder="0" applyAlignment="0" applyProtection="0">
      <alignment vertical="center"/>
    </xf>
    <xf numFmtId="0" fontId="24"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1" fillId="0" borderId="0">
      <alignment vertical="center"/>
    </xf>
    <xf numFmtId="0" fontId="31" fillId="0" borderId="0">
      <alignment vertical="center"/>
    </xf>
    <xf numFmtId="0" fontId="32" fillId="15" borderId="0" applyNumberFormat="0" applyBorder="0" applyAlignment="0" applyProtection="0">
      <alignment vertical="center"/>
    </xf>
    <xf numFmtId="0" fontId="18" fillId="3" borderId="0" applyNumberFormat="0" applyBorder="0" applyAlignment="0" applyProtection="0">
      <alignment vertical="center"/>
    </xf>
    <xf numFmtId="0" fontId="0" fillId="28" borderId="0" applyNumberFormat="0" applyBorder="0" applyAlignment="0" applyProtection="0">
      <alignment vertical="center"/>
    </xf>
    <xf numFmtId="0" fontId="33" fillId="0" borderId="0" applyNumberFormat="0" applyFill="0" applyBorder="0" applyAlignment="0" applyProtection="0">
      <alignment vertical="center"/>
    </xf>
    <xf numFmtId="0" fontId="30" fillId="0" borderId="17" applyNumberFormat="0" applyFill="0" applyAlignment="0" applyProtection="0">
      <alignment vertical="center"/>
    </xf>
    <xf numFmtId="0" fontId="31" fillId="0" borderId="0">
      <alignment vertical="center"/>
    </xf>
    <xf numFmtId="0" fontId="28" fillId="0" borderId="15" applyNumberFormat="0" applyFill="0" applyAlignment="0" applyProtection="0">
      <alignment vertical="center"/>
    </xf>
    <xf numFmtId="0" fontId="0" fillId="29" borderId="0" applyNumberFormat="0" applyBorder="0" applyAlignment="0" applyProtection="0">
      <alignment vertical="center"/>
    </xf>
    <xf numFmtId="0" fontId="17" fillId="24" borderId="0" applyNumberFormat="0" applyBorder="0" applyAlignment="0" applyProtection="0">
      <alignment vertical="center"/>
    </xf>
    <xf numFmtId="0" fontId="31" fillId="0" borderId="0">
      <alignment vertical="center"/>
    </xf>
    <xf numFmtId="0" fontId="24" fillId="0" borderId="13" applyNumberFormat="0" applyFill="0" applyAlignment="0" applyProtection="0">
      <alignment vertical="center"/>
    </xf>
    <xf numFmtId="0" fontId="17" fillId="5" borderId="0" applyNumberFormat="0" applyBorder="0" applyAlignment="0" applyProtection="0">
      <alignment vertical="center"/>
    </xf>
    <xf numFmtId="0" fontId="29" fillId="7" borderId="16" applyNumberFormat="0" applyAlignment="0" applyProtection="0">
      <alignment vertical="center"/>
    </xf>
    <xf numFmtId="0" fontId="20" fillId="7" borderId="11" applyNumberFormat="0" applyAlignment="0" applyProtection="0">
      <alignment vertical="center"/>
    </xf>
    <xf numFmtId="0" fontId="0" fillId="26" borderId="0" applyNumberFormat="0" applyBorder="0" applyAlignment="0" applyProtection="0">
      <alignment vertical="center"/>
    </xf>
    <xf numFmtId="0" fontId="27" fillId="13" borderId="14" applyNumberFormat="0" applyAlignment="0" applyProtection="0">
      <alignment vertical="center"/>
    </xf>
    <xf numFmtId="0" fontId="31" fillId="0" borderId="0">
      <alignment vertical="center"/>
    </xf>
    <xf numFmtId="0" fontId="21" fillId="30" borderId="0" applyNumberFormat="0" applyBorder="0" applyAlignment="0" applyProtection="0">
      <alignment vertical="center"/>
    </xf>
    <xf numFmtId="0" fontId="31" fillId="0" borderId="0">
      <alignment vertical="center"/>
    </xf>
    <xf numFmtId="0" fontId="17" fillId="11" borderId="0" applyNumberFormat="0" applyBorder="0" applyAlignment="0" applyProtection="0">
      <alignment vertical="center"/>
    </xf>
    <xf numFmtId="0" fontId="0" fillId="27" borderId="0" applyNumberFormat="0" applyBorder="0" applyAlignment="0" applyProtection="0">
      <alignment vertical="center"/>
    </xf>
    <xf numFmtId="0" fontId="31" fillId="0" borderId="0">
      <alignment vertical="center"/>
    </xf>
    <xf numFmtId="0" fontId="36" fillId="0" borderId="19" applyNumberFormat="0" applyFill="0" applyAlignment="0" applyProtection="0">
      <alignment vertical="center"/>
    </xf>
    <xf numFmtId="0" fontId="31" fillId="0" borderId="0">
      <alignment vertical="center"/>
    </xf>
    <xf numFmtId="0" fontId="22" fillId="0" borderId="12" applyNumberFormat="0" applyFill="0" applyAlignment="0" applyProtection="0">
      <alignment vertical="center"/>
    </xf>
    <xf numFmtId="0" fontId="37" fillId="31" borderId="0" applyNumberFormat="0" applyBorder="0" applyAlignment="0" applyProtection="0">
      <alignment vertical="center"/>
    </xf>
    <xf numFmtId="0" fontId="32" fillId="16" borderId="0" applyNumberFormat="0" applyBorder="0" applyAlignment="0" applyProtection="0">
      <alignment vertical="center"/>
    </xf>
    <xf numFmtId="0" fontId="18" fillId="3" borderId="0" applyNumberFormat="0" applyBorder="0" applyAlignment="0" applyProtection="0">
      <alignment vertical="center"/>
    </xf>
    <xf numFmtId="0" fontId="31" fillId="0" borderId="0">
      <alignment vertical="center"/>
    </xf>
    <xf numFmtId="0" fontId="21" fillId="8" borderId="0" applyNumberFormat="0" applyBorder="0" applyAlignment="0" applyProtection="0">
      <alignment vertical="center"/>
    </xf>
    <xf numFmtId="0" fontId="31" fillId="0" borderId="0">
      <alignment vertical="center"/>
    </xf>
    <xf numFmtId="0" fontId="31" fillId="0" borderId="0">
      <alignment vertical="center"/>
    </xf>
    <xf numFmtId="0" fontId="17" fillId="15" borderId="0" applyNumberFormat="0" applyBorder="0" applyAlignment="0" applyProtection="0">
      <alignment vertical="center"/>
    </xf>
    <xf numFmtId="0" fontId="36" fillId="0" borderId="19" applyNumberFormat="0" applyFill="0" applyAlignment="0" applyProtection="0">
      <alignment vertical="center"/>
    </xf>
    <xf numFmtId="0" fontId="21" fillId="32" borderId="0" applyNumberFormat="0" applyBorder="0" applyAlignment="0" applyProtection="0">
      <alignment vertical="center"/>
    </xf>
    <xf numFmtId="0" fontId="21" fillId="33" borderId="0" applyNumberFormat="0" applyBorder="0" applyAlignment="0" applyProtection="0">
      <alignment vertical="center"/>
    </xf>
    <xf numFmtId="0" fontId="36" fillId="0" borderId="19" applyNumberFormat="0" applyFill="0" applyAlignment="0" applyProtection="0">
      <alignment vertical="center"/>
    </xf>
    <xf numFmtId="0" fontId="29" fillId="7" borderId="16" applyNumberFormat="0" applyAlignment="0" applyProtection="0">
      <alignment vertical="center"/>
    </xf>
    <xf numFmtId="0" fontId="21" fillId="34" borderId="0" applyNumberFormat="0" applyBorder="0" applyAlignment="0" applyProtection="0">
      <alignment vertical="center"/>
    </xf>
    <xf numFmtId="0" fontId="21" fillId="35"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17" fillId="18" borderId="0" applyNumberFormat="0" applyBorder="0" applyAlignment="0" applyProtection="0">
      <alignment vertical="center"/>
    </xf>
    <xf numFmtId="0" fontId="31" fillId="0" borderId="0">
      <alignment vertical="center"/>
    </xf>
    <xf numFmtId="0" fontId="31" fillId="0" borderId="0">
      <alignment vertical="center"/>
    </xf>
    <xf numFmtId="0" fontId="17" fillId="36" borderId="0" applyNumberFormat="0" applyBorder="0" applyAlignment="0" applyProtection="0">
      <alignment vertical="center"/>
    </xf>
    <xf numFmtId="0" fontId="29" fillId="7" borderId="16" applyNumberFormat="0" applyAlignment="0" applyProtection="0">
      <alignment vertical="center"/>
    </xf>
    <xf numFmtId="0" fontId="21" fillId="37" borderId="0" applyNumberFormat="0" applyBorder="0" applyAlignment="0" applyProtection="0">
      <alignment vertical="center"/>
    </xf>
    <xf numFmtId="0" fontId="0" fillId="26" borderId="0" applyNumberFormat="0" applyBorder="0" applyAlignment="0" applyProtection="0">
      <alignment vertical="center"/>
    </xf>
    <xf numFmtId="0" fontId="20" fillId="7" borderId="11" applyNumberFormat="0" applyAlignment="0" applyProtection="0">
      <alignment vertical="center"/>
    </xf>
    <xf numFmtId="0" fontId="21" fillId="20"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17" fillId="16" borderId="0" applyNumberFormat="0" applyBorder="0" applyAlignment="0" applyProtection="0">
      <alignment vertical="center"/>
    </xf>
    <xf numFmtId="0" fontId="0" fillId="39" borderId="0" applyNumberFormat="0" applyBorder="0" applyAlignment="0" applyProtection="0">
      <alignment vertical="center"/>
    </xf>
    <xf numFmtId="0" fontId="20" fillId="7" borderId="11" applyNumberFormat="0" applyAlignment="0" applyProtection="0">
      <alignment vertical="center"/>
    </xf>
    <xf numFmtId="0" fontId="21" fillId="12" borderId="0" applyNumberFormat="0" applyBorder="0" applyAlignment="0" applyProtection="0">
      <alignment vertical="center"/>
    </xf>
    <xf numFmtId="0" fontId="32" fillId="2" borderId="0" applyNumberFormat="0" applyBorder="0" applyAlignment="0" applyProtection="0">
      <alignment vertical="center"/>
    </xf>
    <xf numFmtId="0" fontId="17" fillId="23" borderId="0" applyNumberFormat="0" applyBorder="0" applyAlignment="0" applyProtection="0">
      <alignment vertical="center"/>
    </xf>
    <xf numFmtId="0" fontId="31" fillId="0" borderId="0">
      <alignment vertical="center"/>
    </xf>
    <xf numFmtId="0" fontId="31" fillId="0" borderId="0">
      <alignment vertical="center"/>
    </xf>
    <xf numFmtId="0" fontId="17" fillId="10" borderId="0" applyNumberFormat="0" applyBorder="0" applyAlignment="0" applyProtection="0">
      <alignment vertical="center"/>
    </xf>
    <xf numFmtId="0" fontId="0" fillId="19" borderId="0" applyNumberFormat="0" applyBorder="0" applyAlignment="0" applyProtection="0">
      <alignment vertical="center"/>
    </xf>
    <xf numFmtId="0" fontId="18" fillId="3" borderId="0" applyNumberFormat="0" applyBorder="0" applyAlignment="0" applyProtection="0">
      <alignment vertical="center"/>
    </xf>
    <xf numFmtId="0" fontId="32" fillId="16" borderId="0" applyNumberFormat="0" applyBorder="0" applyAlignment="0" applyProtection="0">
      <alignment vertical="center"/>
    </xf>
    <xf numFmtId="0" fontId="21" fillId="21" borderId="0" applyNumberFormat="0" applyBorder="0" applyAlignment="0" applyProtection="0">
      <alignment vertical="center"/>
    </xf>
    <xf numFmtId="0" fontId="32" fillId="2" borderId="0" applyNumberFormat="0" applyBorder="0" applyAlignment="0" applyProtection="0">
      <alignment vertical="center"/>
    </xf>
    <xf numFmtId="0" fontId="17" fillId="2" borderId="0" applyNumberFormat="0" applyBorder="0" applyAlignment="0" applyProtection="0">
      <alignment vertical="center"/>
    </xf>
    <xf numFmtId="0" fontId="0" fillId="39" borderId="0" applyNumberFormat="0" applyBorder="0" applyAlignment="0" applyProtection="0">
      <alignment vertical="center"/>
    </xf>
    <xf numFmtId="0" fontId="0" fillId="39" borderId="0" applyNumberFormat="0" applyBorder="0" applyAlignment="0" applyProtection="0">
      <alignment vertical="center"/>
    </xf>
    <xf numFmtId="0" fontId="0" fillId="19" borderId="0" applyNumberFormat="0" applyBorder="0" applyAlignment="0" applyProtection="0">
      <alignment vertical="center"/>
    </xf>
    <xf numFmtId="0" fontId="0" fillId="26" borderId="0" applyNumberFormat="0" applyBorder="0" applyAlignment="0" applyProtection="0">
      <alignment vertical="center"/>
    </xf>
    <xf numFmtId="0" fontId="0" fillId="44" borderId="0" applyNumberFormat="0" applyBorder="0" applyAlignment="0" applyProtection="0">
      <alignment vertical="center"/>
    </xf>
    <xf numFmtId="0" fontId="18" fillId="3" borderId="0" applyNumberFormat="0" applyBorder="0" applyAlignment="0" applyProtection="0">
      <alignment vertical="center"/>
    </xf>
    <xf numFmtId="0" fontId="32" fillId="16" borderId="0" applyNumberFormat="0" applyBorder="0" applyAlignment="0" applyProtection="0">
      <alignment vertical="center"/>
    </xf>
    <xf numFmtId="0" fontId="0" fillId="40" borderId="0" applyNumberFormat="0" applyBorder="0" applyAlignment="0" applyProtection="0">
      <alignment vertical="center"/>
    </xf>
    <xf numFmtId="0" fontId="31" fillId="0" borderId="0">
      <alignment vertical="center"/>
    </xf>
    <xf numFmtId="0" fontId="32" fillId="11" borderId="0" applyNumberFormat="0" applyBorder="0" applyAlignment="0" applyProtection="0">
      <alignment vertical="center"/>
    </xf>
    <xf numFmtId="0" fontId="0" fillId="44" borderId="0" applyNumberFormat="0" applyBorder="0" applyAlignment="0" applyProtection="0">
      <alignment vertical="center"/>
    </xf>
    <xf numFmtId="0" fontId="0" fillId="0" borderId="0"/>
    <xf numFmtId="0" fontId="0" fillId="44" borderId="0" applyNumberFormat="0" applyBorder="0" applyAlignment="0" applyProtection="0">
      <alignment vertical="center"/>
    </xf>
    <xf numFmtId="0" fontId="0" fillId="0" borderId="0"/>
    <xf numFmtId="0" fontId="0" fillId="28" borderId="0" applyNumberFormat="0" applyBorder="0" applyAlignment="0" applyProtection="0">
      <alignment vertical="center"/>
    </xf>
    <xf numFmtId="0" fontId="32" fillId="15" borderId="0" applyNumberFormat="0" applyBorder="0" applyAlignment="0" applyProtection="0">
      <alignment vertical="center"/>
    </xf>
    <xf numFmtId="0" fontId="0" fillId="28" borderId="0" applyNumberFormat="0" applyBorder="0" applyAlignment="0" applyProtection="0">
      <alignment vertical="center"/>
    </xf>
    <xf numFmtId="0" fontId="32" fillId="15" borderId="0" applyNumberFormat="0" applyBorder="0" applyAlignment="0" applyProtection="0">
      <alignment vertical="center"/>
    </xf>
    <xf numFmtId="0" fontId="0" fillId="40" borderId="0" applyNumberFormat="0" applyBorder="0" applyAlignment="0" applyProtection="0">
      <alignment vertical="center"/>
    </xf>
    <xf numFmtId="0" fontId="32" fillId="11" borderId="0" applyNumberFormat="0" applyBorder="0" applyAlignment="0" applyProtection="0">
      <alignment vertical="center"/>
    </xf>
    <xf numFmtId="0" fontId="0" fillId="40" borderId="0" applyNumberFormat="0" applyBorder="0" applyAlignment="0" applyProtection="0">
      <alignment vertical="center"/>
    </xf>
    <xf numFmtId="0" fontId="32" fillId="11" borderId="0" applyNumberFormat="0" applyBorder="0" applyAlignment="0" applyProtection="0">
      <alignment vertical="center"/>
    </xf>
    <xf numFmtId="0" fontId="0" fillId="41" borderId="0" applyNumberFormat="0" applyBorder="0" applyAlignment="0" applyProtection="0">
      <alignment vertical="center"/>
    </xf>
    <xf numFmtId="0" fontId="0" fillId="41" borderId="0" applyNumberFormat="0" applyBorder="0" applyAlignment="0" applyProtection="0">
      <alignment vertical="center"/>
    </xf>
    <xf numFmtId="0" fontId="0" fillId="41" borderId="0" applyNumberFormat="0" applyBorder="0" applyAlignment="0" applyProtection="0">
      <alignment vertical="center"/>
    </xf>
    <xf numFmtId="0" fontId="0" fillId="42" borderId="0" applyNumberFormat="0" applyBorder="0" applyAlignment="0" applyProtection="0">
      <alignment vertical="center"/>
    </xf>
    <xf numFmtId="0" fontId="0" fillId="42" borderId="0" applyNumberFormat="0" applyBorder="0" applyAlignment="0" applyProtection="0">
      <alignment vertical="center"/>
    </xf>
    <xf numFmtId="0" fontId="0" fillId="42" borderId="0" applyNumberFormat="0" applyBorder="0" applyAlignment="0" applyProtection="0">
      <alignment vertical="center"/>
    </xf>
    <xf numFmtId="0" fontId="0" fillId="29" borderId="0" applyNumberFormat="0" applyBorder="0" applyAlignment="0" applyProtection="0">
      <alignment vertical="center"/>
    </xf>
    <xf numFmtId="0" fontId="0" fillId="29" borderId="0" applyNumberFormat="0" applyBorder="0" applyAlignment="0" applyProtection="0">
      <alignment vertical="center"/>
    </xf>
    <xf numFmtId="0" fontId="0" fillId="43" borderId="0" applyNumberFormat="0" applyBorder="0" applyAlignment="0" applyProtection="0">
      <alignment vertical="center"/>
    </xf>
    <xf numFmtId="0" fontId="0" fillId="43" borderId="0" applyNumberFormat="0" applyBorder="0" applyAlignment="0" applyProtection="0">
      <alignment vertical="center"/>
    </xf>
    <xf numFmtId="0" fontId="31" fillId="0" borderId="0">
      <alignment vertical="center"/>
    </xf>
    <xf numFmtId="0" fontId="0" fillId="43" borderId="0" applyNumberFormat="0" applyBorder="0" applyAlignment="0" applyProtection="0">
      <alignment vertical="center"/>
    </xf>
    <xf numFmtId="0" fontId="0" fillId="27" borderId="0" applyNumberFormat="0" applyBorder="0" applyAlignment="0" applyProtection="0">
      <alignment vertical="center"/>
    </xf>
    <xf numFmtId="0" fontId="0" fillId="27" borderId="0" applyNumberFormat="0" applyBorder="0" applyAlignment="0" applyProtection="0">
      <alignment vertical="center"/>
    </xf>
    <xf numFmtId="0" fontId="0" fillId="38" borderId="0" applyNumberFormat="0" applyBorder="0" applyAlignment="0" applyProtection="0">
      <alignment vertical="center"/>
    </xf>
    <xf numFmtId="0" fontId="0" fillId="38" borderId="0" applyNumberFormat="0" applyBorder="0" applyAlignment="0" applyProtection="0">
      <alignment vertical="center"/>
    </xf>
    <xf numFmtId="0" fontId="31" fillId="0" borderId="0">
      <alignment vertical="center"/>
    </xf>
    <xf numFmtId="0" fontId="0" fillId="38" borderId="0" applyNumberFormat="0" applyBorder="0" applyAlignment="0" applyProtection="0">
      <alignment vertical="center"/>
    </xf>
    <xf numFmtId="0" fontId="32" fillId="24" borderId="0" applyNumberFormat="0" applyBorder="0" applyAlignment="0" applyProtection="0">
      <alignment vertical="center"/>
    </xf>
    <xf numFmtId="0" fontId="32" fillId="24" borderId="0" applyNumberFormat="0" applyBorder="0" applyAlignment="0" applyProtection="0">
      <alignment vertical="center"/>
    </xf>
    <xf numFmtId="0" fontId="32" fillId="24" borderId="0" applyNumberFormat="0" applyBorder="0" applyAlignment="0" applyProtection="0">
      <alignment vertical="center"/>
    </xf>
    <xf numFmtId="0" fontId="32" fillId="6" borderId="0" applyNumberFormat="0" applyBorder="0" applyAlignment="0" applyProtection="0">
      <alignment vertical="center"/>
    </xf>
    <xf numFmtId="0" fontId="32" fillId="6" borderId="0" applyNumberFormat="0" applyBorder="0" applyAlignment="0" applyProtection="0">
      <alignment vertical="center"/>
    </xf>
    <xf numFmtId="0" fontId="32" fillId="25" borderId="0" applyNumberFormat="0" applyBorder="0" applyAlignment="0" applyProtection="0">
      <alignment vertical="center"/>
    </xf>
    <xf numFmtId="0" fontId="31" fillId="0" borderId="0">
      <alignment vertical="center"/>
    </xf>
    <xf numFmtId="0" fontId="31" fillId="0" borderId="0">
      <alignment vertical="center"/>
    </xf>
    <xf numFmtId="0" fontId="32" fillId="25" borderId="0" applyNumberFormat="0" applyBorder="0" applyAlignment="0" applyProtection="0">
      <alignment vertical="center"/>
    </xf>
    <xf numFmtId="0" fontId="33" fillId="0" borderId="0" applyNumberFormat="0" applyFill="0" applyBorder="0" applyAlignment="0" applyProtection="0">
      <alignment vertical="center"/>
    </xf>
    <xf numFmtId="0" fontId="32" fillId="25" borderId="0" applyNumberFormat="0" applyBorder="0" applyAlignment="0" applyProtection="0">
      <alignment vertical="center"/>
    </xf>
    <xf numFmtId="0" fontId="35" fillId="22" borderId="0" applyNumberFormat="0" applyBorder="0" applyAlignment="0" applyProtection="0">
      <alignment vertical="center"/>
    </xf>
    <xf numFmtId="0" fontId="32" fillId="5" borderId="0" applyNumberFormat="0" applyBorder="0" applyAlignment="0" applyProtection="0">
      <alignment vertical="center"/>
    </xf>
    <xf numFmtId="0" fontId="30" fillId="0" borderId="17" applyNumberFormat="0" applyFill="0" applyAlignment="0" applyProtection="0">
      <alignment vertical="center"/>
    </xf>
    <xf numFmtId="0" fontId="32" fillId="5" borderId="0" applyNumberFormat="0" applyBorder="0" applyAlignment="0" applyProtection="0">
      <alignment vertical="center"/>
    </xf>
    <xf numFmtId="0" fontId="32" fillId="5" borderId="0" applyNumberFormat="0" applyBorder="0" applyAlignment="0" applyProtection="0">
      <alignment vertical="center"/>
    </xf>
    <xf numFmtId="0" fontId="32" fillId="23" borderId="0" applyNumberFormat="0" applyBorder="0" applyAlignment="0" applyProtection="0">
      <alignment vertical="center"/>
    </xf>
    <xf numFmtId="0" fontId="30" fillId="0" borderId="17" applyNumberFormat="0" applyFill="0" applyAlignment="0" applyProtection="0">
      <alignment vertical="center"/>
    </xf>
    <xf numFmtId="0" fontId="32" fillId="23" borderId="0" applyNumberFormat="0" applyBorder="0" applyAlignment="0" applyProtection="0">
      <alignment vertical="center"/>
    </xf>
    <xf numFmtId="0" fontId="22" fillId="0" borderId="12" applyNumberFormat="0" applyFill="0" applyAlignment="0" applyProtection="0">
      <alignment vertical="center"/>
    </xf>
    <xf numFmtId="0" fontId="32" fillId="23" borderId="0" applyNumberFormat="0" applyBorder="0" applyAlignment="0" applyProtection="0">
      <alignment vertical="center"/>
    </xf>
    <xf numFmtId="0" fontId="32" fillId="2" borderId="0" applyNumberFormat="0" applyBorder="0" applyAlignment="0" applyProtection="0">
      <alignment vertical="center"/>
    </xf>
    <xf numFmtId="0" fontId="30" fillId="0" borderId="17" applyNumberFormat="0" applyFill="0" applyAlignment="0" applyProtection="0">
      <alignment vertical="center"/>
    </xf>
    <xf numFmtId="9" fontId="0" fillId="0" borderId="0" applyFont="0" applyFill="0" applyBorder="0" applyAlignment="0" applyProtection="0">
      <alignment vertical="center"/>
    </xf>
    <xf numFmtId="0" fontId="35" fillId="22" borderId="0" applyNumberFormat="0" applyBorder="0" applyAlignment="0" applyProtection="0">
      <alignment vertical="center"/>
    </xf>
    <xf numFmtId="9" fontId="0" fillId="0" borderId="0" applyFill="0" applyBorder="0" applyAlignment="0" applyProtection="0">
      <alignment vertical="center"/>
    </xf>
    <xf numFmtId="0" fontId="28" fillId="0" borderId="15" applyNumberFormat="0" applyFill="0" applyAlignment="0" applyProtection="0">
      <alignment vertical="center"/>
    </xf>
    <xf numFmtId="0" fontId="31" fillId="0" borderId="0">
      <alignment vertical="center"/>
    </xf>
    <xf numFmtId="0" fontId="28" fillId="0" borderId="15" applyNumberFormat="0" applyFill="0" applyAlignment="0" applyProtection="0">
      <alignment vertical="center"/>
    </xf>
    <xf numFmtId="0" fontId="31" fillId="0" borderId="0">
      <alignment vertical="center"/>
    </xf>
    <xf numFmtId="0" fontId="28" fillId="0" borderId="15" applyNumberFormat="0" applyFill="0" applyAlignment="0" applyProtection="0">
      <alignment vertical="center"/>
    </xf>
    <xf numFmtId="0" fontId="31" fillId="0" borderId="0">
      <alignment vertical="center"/>
    </xf>
    <xf numFmtId="0" fontId="24" fillId="0" borderId="13" applyNumberFormat="0" applyFill="0" applyAlignment="0" applyProtection="0">
      <alignment vertical="center"/>
    </xf>
    <xf numFmtId="0" fontId="24" fillId="0" borderId="13" applyNumberFormat="0" applyFill="0" applyAlignment="0" applyProtection="0">
      <alignment vertical="center"/>
    </xf>
    <xf numFmtId="0" fontId="24" fillId="0" borderId="13" applyNumberFormat="0" applyFill="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7" fillId="13" borderId="14" applyNumberFormat="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35" fillId="22"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26" fillId="0" borderId="0" applyNumberFormat="0" applyFill="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2" fillId="18" borderId="0" applyNumberFormat="0" applyBorder="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4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applyNumberFormat="0" applyFill="0" applyBorder="0" applyAlignment="0" applyProtection="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8"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17" borderId="18" applyNumberFormat="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0" fillId="17" borderId="18" applyNumberFormat="0" applyAlignment="0" applyProtection="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8" fillId="0" borderId="0"/>
    <xf numFmtId="0" fontId="31" fillId="0" borderId="0">
      <alignment vertical="center"/>
    </xf>
    <xf numFmtId="0" fontId="38" fillId="0" borderId="0"/>
    <xf numFmtId="0" fontId="38" fillId="0" borderId="0"/>
    <xf numFmtId="0" fontId="38" fillId="0" borderId="0"/>
    <xf numFmtId="0" fontId="31" fillId="0" borderId="0">
      <alignment vertical="center"/>
    </xf>
    <xf numFmtId="0" fontId="31" fillId="0" borderId="0">
      <alignment vertical="center"/>
    </xf>
    <xf numFmtId="0" fontId="0" fillId="0" borderId="0">
      <alignment vertical="center"/>
    </xf>
    <xf numFmtId="0" fontId="31" fillId="0" borderId="0">
      <alignment vertical="center"/>
    </xf>
    <xf numFmtId="0" fontId="31" fillId="0" borderId="0">
      <alignment vertical="center"/>
    </xf>
    <xf numFmtId="0" fontId="0" fillId="0" borderId="0">
      <alignment vertical="center"/>
    </xf>
    <xf numFmtId="0" fontId="0" fillId="0" borderId="0">
      <alignment vertical="center"/>
    </xf>
    <xf numFmtId="0" fontId="38" fillId="0" borderId="0"/>
    <xf numFmtId="0" fontId="38" fillId="0" borderId="0"/>
    <xf numFmtId="0" fontId="5" fillId="0" borderId="0">
      <alignment vertical="center"/>
    </xf>
    <xf numFmtId="0" fontId="5" fillId="0" borderId="0">
      <alignment vertical="center"/>
    </xf>
    <xf numFmtId="0" fontId="31" fillId="0" borderId="0">
      <alignment vertical="center"/>
    </xf>
    <xf numFmtId="0" fontId="31" fillId="0" borderId="0">
      <alignment vertical="center"/>
    </xf>
    <xf numFmtId="0" fontId="0" fillId="0" borderId="0"/>
    <xf numFmtId="0" fontId="31" fillId="0" borderId="0">
      <alignment vertical="center"/>
    </xf>
    <xf numFmtId="0" fontId="31" fillId="0" borderId="0">
      <alignment vertical="center"/>
    </xf>
    <xf numFmtId="0" fontId="31" fillId="0" borderId="0">
      <alignment vertical="center"/>
    </xf>
    <xf numFmtId="0" fontId="5" fillId="0" borderId="0">
      <alignment vertical="center"/>
    </xf>
    <xf numFmtId="0" fontId="40" fillId="0" borderId="0"/>
    <xf numFmtId="0" fontId="5" fillId="0" borderId="0">
      <alignment vertical="center"/>
    </xf>
    <xf numFmtId="0" fontId="40" fillId="0" borderId="0"/>
    <xf numFmtId="0" fontId="40" fillId="0" borderId="0"/>
    <xf numFmtId="0" fontId="31" fillId="0" borderId="0">
      <alignment vertical="center"/>
    </xf>
    <xf numFmtId="0" fontId="40" fillId="0" borderId="0"/>
    <xf numFmtId="0" fontId="31" fillId="0" borderId="0">
      <alignment vertical="center"/>
    </xf>
    <xf numFmtId="0" fontId="40" fillId="0" borderId="0"/>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1" fillId="0" borderId="0">
      <alignment vertical="center"/>
    </xf>
    <xf numFmtId="0" fontId="39" fillId="0" borderId="0" applyNumberFormat="0" applyFill="0" applyBorder="0" applyAlignment="0" applyProtection="0"/>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37" fillId="31" borderId="0" applyNumberFormat="0" applyBorder="0" applyAlignment="0" applyProtection="0">
      <alignment vertical="center"/>
    </xf>
    <xf numFmtId="0" fontId="22" fillId="0" borderId="12" applyNumberFormat="0" applyFill="0" applyAlignment="0" applyProtection="0">
      <alignment vertical="center"/>
    </xf>
    <xf numFmtId="0" fontId="27" fillId="13" borderId="14" applyNumberFormat="0" applyAlignment="0" applyProtection="0">
      <alignment vertical="center"/>
    </xf>
    <xf numFmtId="0" fontId="33"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36" fillId="0" borderId="19" applyNumberFormat="0" applyFill="0" applyAlignment="0" applyProtection="0">
      <alignment vertical="center"/>
    </xf>
    <xf numFmtId="0" fontId="19" fillId="4" borderId="11" applyNumberFormat="0" applyAlignment="0" applyProtection="0">
      <alignment vertical="center"/>
    </xf>
    <xf numFmtId="0" fontId="19" fillId="4" borderId="11" applyNumberFormat="0" applyAlignment="0" applyProtection="0">
      <alignment vertical="center"/>
    </xf>
    <xf numFmtId="0" fontId="19" fillId="4" borderId="11" applyNumberFormat="0" applyAlignment="0" applyProtection="0">
      <alignment vertical="center"/>
    </xf>
    <xf numFmtId="0" fontId="32" fillId="18" borderId="0" applyNumberFormat="0" applyBorder="0" applyAlignment="0" applyProtection="0">
      <alignment vertical="center"/>
    </xf>
    <xf numFmtId="0" fontId="32" fillId="18"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36"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xf numFmtId="0" fontId="32" fillId="10" borderId="0" applyNumberFormat="0" applyBorder="0" applyAlignment="0" applyProtection="0">
      <alignment vertical="center"/>
    </xf>
  </cellStyleXfs>
  <cellXfs count="91">
    <xf numFmtId="0" fontId="0" fillId="0" borderId="0" xfId="0" applyFont="1" applyAlignment="1"/>
    <xf numFmtId="0" fontId="0" fillId="0" borderId="0" xfId="0" applyFont="1" applyAlignment="1">
      <alignment wrapText="1"/>
    </xf>
    <xf numFmtId="0" fontId="1" fillId="0" borderId="0" xfId="0" applyFont="1"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49" fontId="2" fillId="0" borderId="3" xfId="0" applyNumberFormat="1" applyFont="1" applyBorder="1" applyAlignment="1">
      <alignment horizontal="left" vertical="center" wrapText="1"/>
    </xf>
    <xf numFmtId="0" fontId="2" fillId="0" borderId="4" xfId="0" applyFont="1" applyBorder="1" applyAlignment="1">
      <alignment horizontal="center" vertical="center" wrapText="1"/>
    </xf>
    <xf numFmtId="0" fontId="2" fillId="0" borderId="3" xfId="0" applyFont="1" applyBorder="1" applyAlignment="1">
      <alignment horizontal="center" vertical="center" wrapText="1"/>
    </xf>
    <xf numFmtId="0" fontId="2" fillId="0" borderId="5" xfId="0" applyFont="1" applyBorder="1" applyAlignment="1">
      <alignment horizontal="center" vertical="center" wrapText="1"/>
    </xf>
    <xf numFmtId="0" fontId="2" fillId="0" borderId="6" xfId="0" applyFont="1" applyBorder="1" applyAlignment="1">
      <alignment horizontal="center" vertical="center" wrapText="1"/>
    </xf>
    <xf numFmtId="0" fontId="2" fillId="0" borderId="0" xfId="0" applyFont="1" applyAlignment="1"/>
    <xf numFmtId="0" fontId="0" fillId="0" borderId="0" xfId="0" applyFont="1" applyFill="1" applyAlignment="1"/>
    <xf numFmtId="0" fontId="0" fillId="0" borderId="0" xfId="0" applyFont="1" applyFill="1" applyAlignment="1">
      <alignment horizontal="center"/>
    </xf>
    <xf numFmtId="0" fontId="1" fillId="0" borderId="7" xfId="0" applyFont="1" applyFill="1" applyBorder="1" applyAlignment="1">
      <alignment horizontal="center" vertical="center" wrapText="1"/>
    </xf>
    <xf numFmtId="0" fontId="0" fillId="0" borderId="4"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5"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3" fillId="0" borderId="3" xfId="0" applyFont="1" applyBorder="1" applyAlignment="1">
      <alignment horizontal="left" vertical="center" wrapText="1"/>
    </xf>
    <xf numFmtId="0" fontId="2" fillId="0" borderId="4" xfId="0" applyFont="1" applyFill="1" applyBorder="1" applyAlignment="1">
      <alignment horizontal="center" vertical="center" wrapText="1"/>
    </xf>
    <xf numFmtId="0" fontId="2" fillId="0" borderId="3" xfId="0" applyFont="1" applyBorder="1" applyAlignment="1">
      <alignment horizontal="left" vertical="center" wrapText="1"/>
    </xf>
    <xf numFmtId="0" fontId="2" fillId="0" borderId="1" xfId="0" applyFont="1" applyBorder="1" applyAlignment="1">
      <alignment horizontal="left" vertical="center" wrapText="1"/>
    </xf>
    <xf numFmtId="176" fontId="2" fillId="0" borderId="3" xfId="0" applyNumberFormat="1" applyFont="1" applyBorder="1" applyAlignment="1">
      <alignment vertical="center"/>
    </xf>
    <xf numFmtId="0" fontId="4" fillId="0" borderId="3" xfId="0" applyFont="1" applyBorder="1" applyAlignment="1">
      <alignment horizontal="left" vertical="center" wrapText="1"/>
    </xf>
    <xf numFmtId="176" fontId="5" fillId="0" borderId="3" xfId="0" applyNumberFormat="1" applyFont="1" applyBorder="1" applyAlignment="1">
      <alignment vertical="center"/>
    </xf>
    <xf numFmtId="0" fontId="4" fillId="0" borderId="4" xfId="0" applyFont="1" applyBorder="1" applyAlignment="1">
      <alignment horizontal="left" vertical="center" wrapText="1"/>
    </xf>
    <xf numFmtId="0" fontId="4" fillId="0" borderId="6" xfId="0" applyFont="1" applyBorder="1" applyAlignment="1">
      <alignment horizontal="left" vertical="center" wrapText="1"/>
    </xf>
    <xf numFmtId="9" fontId="0" fillId="0" borderId="3" xfId="314" applyNumberFormat="1" applyFont="1" applyFill="1" applyBorder="1" applyAlignment="1">
      <alignment horizontal="center" vertical="center"/>
    </xf>
    <xf numFmtId="49" fontId="0" fillId="0" borderId="3" xfId="0" applyNumberFormat="1" applyFont="1" applyBorder="1" applyAlignment="1">
      <alignment horizontal="left" vertical="center" wrapText="1"/>
    </xf>
    <xf numFmtId="0" fontId="0" fillId="0" borderId="3" xfId="0" applyNumberFormat="1" applyFont="1" applyBorder="1" applyAlignment="1">
      <alignment horizontal="left" vertical="center" wrapText="1"/>
    </xf>
    <xf numFmtId="49" fontId="0" fillId="0" borderId="1" xfId="0" applyNumberFormat="1" applyFont="1" applyFill="1" applyBorder="1" applyAlignment="1">
      <alignment horizontal="left" vertical="center" wrapText="1"/>
    </xf>
    <xf numFmtId="49" fontId="0" fillId="0" borderId="8" xfId="0" applyNumberFormat="1" applyFont="1" applyFill="1" applyBorder="1" applyAlignment="1">
      <alignment horizontal="left" vertical="center" wrapText="1"/>
    </xf>
    <xf numFmtId="49" fontId="0" fillId="0" borderId="3" xfId="0" applyNumberFormat="1" applyFont="1" applyFill="1" applyBorder="1" applyAlignment="1">
      <alignment horizontal="left" vertical="center" wrapText="1"/>
    </xf>
    <xf numFmtId="49" fontId="4" fillId="0" borderId="3" xfId="0" applyNumberFormat="1" applyFont="1" applyFill="1" applyBorder="1" applyAlignment="1">
      <alignment horizontal="left" vertical="center" wrapText="1"/>
    </xf>
    <xf numFmtId="0" fontId="4" fillId="0" borderId="3" xfId="0" applyNumberFormat="1" applyFont="1" applyFill="1" applyBorder="1" applyAlignment="1">
      <alignment horizontal="left" vertical="center" wrapText="1"/>
    </xf>
    <xf numFmtId="9" fontId="2" fillId="0" borderId="3" xfId="0" applyNumberFormat="1" applyFont="1" applyFill="1" applyBorder="1" applyAlignment="1">
      <alignment horizontal="center" vertical="center" wrapText="1"/>
    </xf>
    <xf numFmtId="9" fontId="0" fillId="0" borderId="3" xfId="0" applyNumberFormat="1" applyFont="1" applyFill="1" applyBorder="1" applyAlignment="1">
      <alignment horizontal="center" vertical="center" wrapText="1"/>
    </xf>
    <xf numFmtId="0" fontId="0" fillId="0" borderId="4"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0" fillId="0" borderId="5" xfId="0" applyFont="1" applyFill="1" applyBorder="1" applyAlignment="1">
      <alignment horizontal="left" vertical="center" wrapText="1"/>
    </xf>
    <xf numFmtId="9" fontId="0" fillId="0" borderId="3" xfId="21" applyFill="1" applyBorder="1" applyAlignment="1">
      <alignment horizontal="center" vertical="center"/>
    </xf>
    <xf numFmtId="10" fontId="0" fillId="0" borderId="3" xfId="0" applyNumberFormat="1" applyFont="1" applyFill="1" applyBorder="1" applyAlignment="1">
      <alignment horizontal="center" vertical="center" wrapText="1"/>
    </xf>
    <xf numFmtId="0" fontId="0" fillId="0" borderId="6" xfId="0" applyFont="1" applyFill="1" applyBorder="1" applyAlignment="1">
      <alignment horizontal="left" vertical="center" wrapText="1"/>
    </xf>
    <xf numFmtId="49" fontId="0" fillId="0" borderId="2" xfId="0" applyNumberFormat="1" applyFont="1" applyFill="1" applyBorder="1" applyAlignment="1">
      <alignment horizontal="left" vertical="center" wrapText="1"/>
    </xf>
    <xf numFmtId="0" fontId="0" fillId="0" borderId="1" xfId="0" applyBorder="1" applyAlignment="1">
      <alignment horizontal="center" vertical="center"/>
    </xf>
    <xf numFmtId="0" fontId="0" fillId="0" borderId="8" xfId="0" applyBorder="1" applyAlignment="1">
      <alignment horizontal="center" vertical="center"/>
    </xf>
    <xf numFmtId="0" fontId="0" fillId="0" borderId="4" xfId="0" applyFont="1" applyBorder="1" applyAlignment="1">
      <alignment horizontal="center" vertical="center" wrapText="1"/>
    </xf>
    <xf numFmtId="0" fontId="0" fillId="0" borderId="3" xfId="0" applyFont="1" applyBorder="1" applyAlignment="1">
      <alignment horizontal="center" vertical="center" wrapText="1"/>
    </xf>
    <xf numFmtId="49" fontId="7" fillId="0" borderId="3" xfId="0" applyNumberFormat="1" applyFont="1" applyBorder="1" applyAlignment="1">
      <alignment horizontal="left" vertical="center" wrapText="1"/>
    </xf>
    <xf numFmtId="0" fontId="0" fillId="0" borderId="6" xfId="0" applyFont="1" applyBorder="1" applyAlignment="1">
      <alignment horizontal="center" vertical="center" wrapText="1"/>
    </xf>
    <xf numFmtId="0" fontId="0" fillId="0" borderId="3" xfId="0" applyBorder="1" applyAlignment="1">
      <alignment vertical="center" wrapText="1"/>
    </xf>
    <xf numFmtId="49" fontId="0" fillId="0" borderId="3" xfId="0" applyNumberFormat="1" applyFont="1" applyBorder="1" applyAlignment="1">
      <alignment horizontal="center" vertical="center" wrapText="1"/>
    </xf>
    <xf numFmtId="0" fontId="0" fillId="0" borderId="5" xfId="0" applyFont="1" applyBorder="1" applyAlignment="1">
      <alignment horizontal="center" vertical="center" wrapText="1"/>
    </xf>
    <xf numFmtId="4" fontId="0" fillId="0" borderId="1" xfId="0" applyNumberFormat="1" applyFont="1" applyBorder="1" applyAlignment="1">
      <alignment horizontal="right" vertical="center" wrapText="1"/>
    </xf>
    <xf numFmtId="4" fontId="0" fillId="0" borderId="2" xfId="0" applyNumberFormat="1" applyFont="1" applyBorder="1" applyAlignment="1">
      <alignment horizontal="right" vertical="center" wrapText="1"/>
    </xf>
    <xf numFmtId="4" fontId="0" fillId="0" borderId="1" xfId="0" applyNumberFormat="1" applyFont="1" applyBorder="1" applyAlignment="1">
      <alignment horizontal="center" vertical="center" wrapText="1"/>
    </xf>
    <xf numFmtId="4" fontId="0" fillId="0" borderId="2" xfId="0" applyNumberFormat="1" applyFont="1" applyBorder="1" applyAlignment="1">
      <alignment horizontal="center" vertical="center" wrapText="1"/>
    </xf>
    <xf numFmtId="0" fontId="0" fillId="0" borderId="1" xfId="0" applyFont="1" applyFill="1" applyBorder="1" applyAlignment="1">
      <alignment horizontal="center" vertical="center" wrapText="1"/>
    </xf>
    <xf numFmtId="0" fontId="0" fillId="0" borderId="9" xfId="0" applyFont="1" applyBorder="1" applyAlignment="1">
      <alignment horizontal="center" vertical="center" wrapText="1"/>
    </xf>
    <xf numFmtId="0" fontId="0" fillId="0" borderId="10" xfId="0" applyFont="1" applyBorder="1" applyAlignment="1">
      <alignment horizontal="center" vertical="center" wrapText="1"/>
    </xf>
    <xf numFmtId="3" fontId="0" fillId="0" borderId="1" xfId="0" applyNumberFormat="1" applyFont="1" applyBorder="1" applyAlignment="1">
      <alignment horizontal="center" vertical="center" wrapText="1"/>
    </xf>
    <xf numFmtId="3" fontId="0" fillId="0" borderId="2" xfId="0" applyNumberFormat="1" applyFont="1" applyBorder="1" applyAlignment="1">
      <alignment horizontal="center" vertical="center" wrapText="1"/>
    </xf>
    <xf numFmtId="0" fontId="0" fillId="0" borderId="2" xfId="0" applyBorder="1" applyAlignment="1">
      <alignment horizontal="center" vertical="center"/>
    </xf>
    <xf numFmtId="0" fontId="4" fillId="0" borderId="1" xfId="0" applyNumberFormat="1" applyFont="1" applyBorder="1" applyAlignment="1">
      <alignment horizontal="left" vertical="center" wrapText="1"/>
    </xf>
    <xf numFmtId="0" fontId="4" fillId="0" borderId="8" xfId="0" applyNumberFormat="1" applyFont="1" applyBorder="1" applyAlignment="1">
      <alignment horizontal="left" vertical="center" wrapText="1"/>
    </xf>
    <xf numFmtId="0" fontId="4" fillId="0" borderId="2" xfId="0" applyNumberFormat="1" applyFont="1" applyBorder="1" applyAlignment="1">
      <alignment horizontal="left" vertical="center" wrapText="1"/>
    </xf>
    <xf numFmtId="0" fontId="0" fillId="0" borderId="1" xfId="0" applyNumberFormat="1" applyFont="1" applyBorder="1" applyAlignment="1">
      <alignment horizontal="left" vertical="center" wrapText="1"/>
    </xf>
    <xf numFmtId="0" fontId="0" fillId="0" borderId="8" xfId="0" applyNumberFormat="1" applyFont="1" applyBorder="1" applyAlignment="1">
      <alignment horizontal="left" vertical="center" wrapText="1"/>
    </xf>
    <xf numFmtId="0" fontId="0" fillId="0" borderId="2" xfId="0" applyNumberFormat="1" applyFont="1" applyBorder="1" applyAlignment="1">
      <alignment horizontal="left" vertical="center" wrapText="1"/>
    </xf>
    <xf numFmtId="49" fontId="0" fillId="0" borderId="1" xfId="0" applyNumberFormat="1" applyFont="1" applyBorder="1" applyAlignment="1">
      <alignment horizontal="left" vertical="center" wrapText="1"/>
    </xf>
    <xf numFmtId="49" fontId="0" fillId="0" borderId="8" xfId="0" applyNumberFormat="1" applyFont="1" applyBorder="1" applyAlignment="1">
      <alignment horizontal="left" vertical="center" wrapText="1"/>
    </xf>
    <xf numFmtId="49" fontId="0" fillId="0" borderId="2" xfId="0" applyNumberFormat="1" applyFont="1" applyBorder="1" applyAlignment="1">
      <alignment horizontal="left" vertical="center" wrapText="1"/>
    </xf>
    <xf numFmtId="0" fontId="8" fillId="0" borderId="0" xfId="315" applyFont="1" applyAlignment="1">
      <alignment horizontal="left" vertical="center"/>
    </xf>
    <xf numFmtId="0" fontId="0" fillId="0" borderId="0" xfId="315">
      <alignment vertical="center"/>
    </xf>
    <xf numFmtId="0" fontId="9" fillId="0" borderId="0" xfId="315" applyFont="1" applyAlignment="1">
      <alignment horizontal="center" vertical="center"/>
    </xf>
    <xf numFmtId="0" fontId="7" fillId="0" borderId="0" xfId="0" applyFont="1" applyAlignment="1"/>
    <xf numFmtId="0" fontId="10" fillId="0" borderId="0" xfId="315" applyFont="1">
      <alignment vertical="center"/>
    </xf>
    <xf numFmtId="0" fontId="11" fillId="0" borderId="0" xfId="315" applyFont="1" applyAlignment="1">
      <alignment vertical="center"/>
    </xf>
    <xf numFmtId="0" fontId="11" fillId="0" borderId="7" xfId="315" applyFont="1" applyFill="1" applyBorder="1" applyAlignment="1">
      <alignment horizontal="center" vertical="center"/>
    </xf>
    <xf numFmtId="0" fontId="11" fillId="0" borderId="7" xfId="315" applyFont="1" applyBorder="1" applyAlignment="1">
      <alignment vertical="center"/>
    </xf>
    <xf numFmtId="0" fontId="11" fillId="0" borderId="0" xfId="315" applyFont="1">
      <alignment vertical="center"/>
    </xf>
    <xf numFmtId="0" fontId="7" fillId="0" borderId="0" xfId="315" applyFont="1">
      <alignment vertical="center"/>
    </xf>
    <xf numFmtId="0" fontId="11" fillId="0" borderId="7" xfId="315" applyFont="1" applyBorder="1" applyAlignment="1">
      <alignment horizontal="center" vertical="center"/>
    </xf>
    <xf numFmtId="49" fontId="11" fillId="0" borderId="7" xfId="315" applyNumberFormat="1" applyFont="1" applyFill="1" applyBorder="1" applyAlignment="1">
      <alignment horizontal="center" vertical="center"/>
    </xf>
    <xf numFmtId="0" fontId="12" fillId="0" borderId="0" xfId="315" applyFont="1">
      <alignment vertical="center"/>
    </xf>
    <xf numFmtId="0" fontId="13" fillId="0" borderId="0" xfId="315" applyFont="1" applyAlignment="1">
      <alignment horizontal="left" vertical="center"/>
    </xf>
    <xf numFmtId="0" fontId="14" fillId="0" borderId="0" xfId="315" applyFont="1" applyAlignment="1">
      <alignment vertical="center"/>
    </xf>
    <xf numFmtId="0" fontId="15" fillId="0" borderId="0" xfId="315" applyFont="1" applyAlignment="1">
      <alignment vertical="center"/>
    </xf>
    <xf numFmtId="0" fontId="0" fillId="0" borderId="0" xfId="315" applyAlignment="1">
      <alignment horizontal="left" vertical="center"/>
    </xf>
    <xf numFmtId="0" fontId="16" fillId="0" borderId="0" xfId="315" applyFont="1">
      <alignment vertical="center"/>
    </xf>
  </cellXfs>
  <cellStyles count="367">
    <cellStyle name="常规" xfId="0" builtinId="0"/>
    <cellStyle name="货币[0]" xfId="1" builtinId="7"/>
    <cellStyle name="货币" xfId="2" builtinId="4"/>
    <cellStyle name="常规 154 2" xfId="3"/>
    <cellStyle name="常规 149 2" xfId="4"/>
    <cellStyle name="60% - 着色 2" xfId="5"/>
    <cellStyle name="20% - 强调文字颜色 3" xfId="6" builtinId="38"/>
    <cellStyle name="输出 3" xfId="7"/>
    <cellStyle name="输入" xfId="8" builtinId="20"/>
    <cellStyle name="20% - 着色 3 3" xfId="9"/>
    <cellStyle name="千位分隔[0]" xfId="10" builtinId="6"/>
    <cellStyle name="常规 130 2" xfId="11"/>
    <cellStyle name="千位分隔" xfId="12" builtinId="3"/>
    <cellStyle name="常规 7 3" xfId="13"/>
    <cellStyle name="40% - 强调文字颜色 3" xfId="14" builtinId="39"/>
    <cellStyle name="计算 2" xfId="15"/>
    <cellStyle name="差" xfId="16" builtinId="27"/>
    <cellStyle name="超链接" xfId="17" builtinId="8"/>
    <cellStyle name="常规 132 2" xfId="18"/>
    <cellStyle name="常规 127 2" xfId="19"/>
    <cellStyle name="60% - 强调文字颜色 3" xfId="20" builtinId="40"/>
    <cellStyle name="百分比" xfId="21" builtinId="5"/>
    <cellStyle name="已访问的超链接" xfId="22" builtinId="9"/>
    <cellStyle name="注释" xfId="23" builtinId="10"/>
    <cellStyle name="常规 6" xfId="24"/>
    <cellStyle name="60% - 强调文字颜色 2" xfId="25" builtinId="36"/>
    <cellStyle name="标题 4" xfId="26" builtinId="19"/>
    <cellStyle name="警告文本" xfId="27" builtinId="11"/>
    <cellStyle name="标题" xfId="28" builtinId="15"/>
    <cellStyle name="常规 5 2" xfId="29"/>
    <cellStyle name="常规 142" xfId="30"/>
    <cellStyle name="着色 1" xfId="31"/>
    <cellStyle name="适中 4" xfId="32"/>
    <cellStyle name="20% - 着色 5" xfId="33"/>
    <cellStyle name="解释性文本" xfId="34" builtinId="53"/>
    <cellStyle name="标题 1" xfId="35" builtinId="16"/>
    <cellStyle name="常规 142 2" xfId="36"/>
    <cellStyle name="标题 2" xfId="37" builtinId="17"/>
    <cellStyle name="40% - 着色 3 3" xfId="38"/>
    <cellStyle name="60% - 强调文字颜色 1" xfId="39" builtinId="32"/>
    <cellStyle name="常规 142 3" xfId="40"/>
    <cellStyle name="标题 3" xfId="41" builtinId="18"/>
    <cellStyle name="60% - 强调文字颜色 4" xfId="42" builtinId="44"/>
    <cellStyle name="输出" xfId="43" builtinId="21"/>
    <cellStyle name="计算" xfId="44" builtinId="22"/>
    <cellStyle name="20% - 着色 1 2" xfId="45"/>
    <cellStyle name="检查单元格" xfId="46" builtinId="23"/>
    <cellStyle name="常规 8 3" xfId="47"/>
    <cellStyle name="20% - 强调文字颜色 6" xfId="48" builtinId="50"/>
    <cellStyle name="常规 159" xfId="49"/>
    <cellStyle name="强调文字颜色 2" xfId="50" builtinId="33"/>
    <cellStyle name="40% - 着色 5 2" xfId="51"/>
    <cellStyle name="常规 192 3" xfId="52"/>
    <cellStyle name="链接单元格" xfId="53" builtinId="24"/>
    <cellStyle name="常规 112 2" xfId="54"/>
    <cellStyle name="汇总" xfId="55" builtinId="25"/>
    <cellStyle name="好" xfId="56" builtinId="26"/>
    <cellStyle name="着色 5" xfId="57"/>
    <cellStyle name="适中" xfId="58" builtinId="28"/>
    <cellStyle name="常规 8 2" xfId="59"/>
    <cellStyle name="20% - 强调文字颜色 5" xfId="60" builtinId="46"/>
    <cellStyle name="常规 158" xfId="61"/>
    <cellStyle name="常规 213" xfId="62"/>
    <cellStyle name="强调文字颜色 1" xfId="63" builtinId="29"/>
    <cellStyle name="链接单元格 3" xfId="64"/>
    <cellStyle name="20% - 强调文字颜色 1" xfId="65" builtinId="30"/>
    <cellStyle name="40% - 强调文字颜色 1" xfId="66" builtinId="31"/>
    <cellStyle name="链接单元格 4" xfId="67"/>
    <cellStyle name="输出 2" xfId="68"/>
    <cellStyle name="20% - 强调文字颜色 2" xfId="69" builtinId="34"/>
    <cellStyle name="40% - 强调文字颜色 2" xfId="70" builtinId="35"/>
    <cellStyle name="常规 170" xfId="71"/>
    <cellStyle name="常规 215" xfId="72"/>
    <cellStyle name="常规 220" xfId="73"/>
    <cellStyle name="强调文字颜色 3" xfId="74" builtinId="37"/>
    <cellStyle name="常规 171" xfId="75"/>
    <cellStyle name="常规 216" xfId="76"/>
    <cellStyle name="强调文字颜色 4" xfId="77" builtinId="41"/>
    <cellStyle name="输出 4" xfId="78"/>
    <cellStyle name="20% - 强调文字颜色 4" xfId="79" builtinId="42"/>
    <cellStyle name="20% - 着色 1" xfId="80"/>
    <cellStyle name="计算 3" xfId="81"/>
    <cellStyle name="40% - 强调文字颜色 4" xfId="82" builtinId="43"/>
    <cellStyle name="常规 129 2" xfId="83"/>
    <cellStyle name="常规 134 2" xfId="84"/>
    <cellStyle name="常规 217" xfId="85"/>
    <cellStyle name="强调文字颜色 5" xfId="86" builtinId="45"/>
    <cellStyle name="20% - 着色 2" xfId="87"/>
    <cellStyle name="计算 4" xfId="88"/>
    <cellStyle name="40% - 强调文字颜色 5" xfId="89" builtinId="47"/>
    <cellStyle name="60% - 着色 6 2" xfId="90"/>
    <cellStyle name="60% - 强调文字颜色 5" xfId="91" builtinId="48"/>
    <cellStyle name="常规 134 3" xfId="92"/>
    <cellStyle name="常规 218" xfId="93"/>
    <cellStyle name="强调文字颜色 6" xfId="94" builtinId="49"/>
    <cellStyle name="20% - 着色 3" xfId="95"/>
    <cellStyle name="适中 2" xfId="96"/>
    <cellStyle name="着色 5 2" xfId="97"/>
    <cellStyle name="40% - 强调文字颜色 6" xfId="98" builtinId="51"/>
    <cellStyle name="60% - 着色 6 3" xfId="99"/>
    <cellStyle name="60% - 强调文字颜色 6" xfId="100" builtinId="52"/>
    <cellStyle name="20% - 着色 2 2" xfId="101"/>
    <cellStyle name="20% - 着色 2 3" xfId="102"/>
    <cellStyle name="20% - 着色 3 2" xfId="103"/>
    <cellStyle name="20% - 着色 1 3" xfId="104"/>
    <cellStyle name="20% - 着色 4" xfId="105"/>
    <cellStyle name="适中 3" xfId="106"/>
    <cellStyle name="着色 5 3" xfId="107"/>
    <cellStyle name="20% - 着色 6" xfId="108"/>
    <cellStyle name="常规 118 2" xfId="109"/>
    <cellStyle name="着色 2" xfId="110"/>
    <cellStyle name="20% - 着色 4 2" xfId="111"/>
    <cellStyle name="常规 13" xfId="112"/>
    <cellStyle name="20% - 着色 4 3" xfId="113"/>
    <cellStyle name="常规 14" xfId="114"/>
    <cellStyle name="20% - 着色 5 2" xfId="115"/>
    <cellStyle name="着色 1 2" xfId="116"/>
    <cellStyle name="20% - 着色 5 3" xfId="117"/>
    <cellStyle name="着色 1 3" xfId="118"/>
    <cellStyle name="20% - 着色 6 2" xfId="119"/>
    <cellStyle name="着色 2 2" xfId="120"/>
    <cellStyle name="20% - 着色 6 3" xfId="121"/>
    <cellStyle name="着色 2 3" xfId="122"/>
    <cellStyle name="40% - 着色 1" xfId="123"/>
    <cellStyle name="40% - 着色 1 2" xfId="124"/>
    <cellStyle name="40% - 着色 1 3" xfId="125"/>
    <cellStyle name="40% - 着色 2" xfId="126"/>
    <cellStyle name="40% - 着色 2 2" xfId="127"/>
    <cellStyle name="40% - 着色 2 3" xfId="128"/>
    <cellStyle name="40% - 着色 3" xfId="129"/>
    <cellStyle name="40% - 着色 3 2" xfId="130"/>
    <cellStyle name="40% - 着色 4" xfId="131"/>
    <cellStyle name="40% - 着色 4 2" xfId="132"/>
    <cellStyle name="常规 191 3" xfId="133"/>
    <cellStyle name="40% - 着色 4 3" xfId="134"/>
    <cellStyle name="40% - 着色 5" xfId="135"/>
    <cellStyle name="40% - 着色 5 3" xfId="136"/>
    <cellStyle name="40% - 着色 6" xfId="137"/>
    <cellStyle name="40% - 着色 6 2" xfId="138"/>
    <cellStyle name="常规 188 3" xfId="139"/>
    <cellStyle name="40% - 着色 6 3" xfId="140"/>
    <cellStyle name="60% - 着色 1" xfId="141"/>
    <cellStyle name="60% - 着色 1 2" xfId="142"/>
    <cellStyle name="60% - 着色 1 3" xfId="143"/>
    <cellStyle name="60% - 着色 2 2" xfId="144"/>
    <cellStyle name="60% - 着色 2 3" xfId="145"/>
    <cellStyle name="60% - 着色 3" xfId="146"/>
    <cellStyle name="常规 149 3" xfId="147"/>
    <cellStyle name="常规 154 3" xfId="148"/>
    <cellStyle name="60% - 着色 3 2" xfId="149"/>
    <cellStyle name="解释性文本 4" xfId="150"/>
    <cellStyle name="60% - 着色 3 3" xfId="151"/>
    <cellStyle name="差 2" xfId="152"/>
    <cellStyle name="60% - 着色 4" xfId="153"/>
    <cellStyle name="标题 1 2" xfId="154"/>
    <cellStyle name="60% - 着色 4 2" xfId="155"/>
    <cellStyle name="60% - 着色 4 3" xfId="156"/>
    <cellStyle name="60% - 着色 5" xfId="157"/>
    <cellStyle name="标题 1 3" xfId="158"/>
    <cellStyle name="60% - 着色 5 2" xfId="159"/>
    <cellStyle name="汇总 3" xfId="160"/>
    <cellStyle name="60% - 着色 5 3" xfId="161"/>
    <cellStyle name="60% - 着色 6" xfId="162"/>
    <cellStyle name="标题 1 4" xfId="163"/>
    <cellStyle name="百分比 2" xfId="164"/>
    <cellStyle name="差 4" xfId="165"/>
    <cellStyle name="百分比 2 2" xfId="166"/>
    <cellStyle name="标题 2 2" xfId="167"/>
    <cellStyle name="常规 96" xfId="168"/>
    <cellStyle name="标题 2 3" xfId="169"/>
    <cellStyle name="常规 97" xfId="170"/>
    <cellStyle name="标题 2 4" xfId="171"/>
    <cellStyle name="常规 98" xfId="172"/>
    <cellStyle name="标题 3 2" xfId="173"/>
    <cellStyle name="标题 3 3" xfId="174"/>
    <cellStyle name="标题 3 4" xfId="175"/>
    <cellStyle name="标题 4 2" xfId="176"/>
    <cellStyle name="标题 4 3" xfId="177"/>
    <cellStyle name="标题 4 4" xfId="178"/>
    <cellStyle name="检查单元格 2" xfId="179"/>
    <cellStyle name="标题 5" xfId="180"/>
    <cellStyle name="标题 6" xfId="181"/>
    <cellStyle name="标题 7" xfId="182"/>
    <cellStyle name="差 3" xfId="183"/>
    <cellStyle name="常规 10" xfId="184"/>
    <cellStyle name="常规 10 2" xfId="185"/>
    <cellStyle name="常规 10 3" xfId="186"/>
    <cellStyle name="常规 102" xfId="187"/>
    <cellStyle name="常规 102 2" xfId="188"/>
    <cellStyle name="常规 11" xfId="189"/>
    <cellStyle name="常规 97 2" xfId="190"/>
    <cellStyle name="常规 11 2" xfId="191"/>
    <cellStyle name="常规 112" xfId="192"/>
    <cellStyle name="常规 112 3" xfId="193"/>
    <cellStyle name="常规 188 2" xfId="194"/>
    <cellStyle name="常规 193 2" xfId="195"/>
    <cellStyle name="常规 114" xfId="196"/>
    <cellStyle name="常规 114 2" xfId="197"/>
    <cellStyle name="常规 114 3" xfId="198"/>
    <cellStyle name="警告文本 2" xfId="199"/>
    <cellStyle name="常规 115" xfId="200"/>
    <cellStyle name="常规 115 2" xfId="201"/>
    <cellStyle name="常规 115 3" xfId="202"/>
    <cellStyle name="常规 116" xfId="203"/>
    <cellStyle name="常规 116 2" xfId="204"/>
    <cellStyle name="常规 117" xfId="205"/>
    <cellStyle name="常规 128 2" xfId="206"/>
    <cellStyle name="常规 133 2" xfId="207"/>
    <cellStyle name="常规 117 2" xfId="208"/>
    <cellStyle name="常规 117 3" xfId="209"/>
    <cellStyle name="常规 118" xfId="210"/>
    <cellStyle name="常规 128 3" xfId="211"/>
    <cellStyle name="常规 133 3" xfId="212"/>
    <cellStyle name="常规 118 3" xfId="213"/>
    <cellStyle name="常规 199 2" xfId="214"/>
    <cellStyle name="着色 3" xfId="215"/>
    <cellStyle name="常规 119" xfId="216"/>
    <cellStyle name="常规 119 2" xfId="217"/>
    <cellStyle name="常规 12" xfId="218"/>
    <cellStyle name="常规 97 3" xfId="219"/>
    <cellStyle name="常规 12 2" xfId="220"/>
    <cellStyle name="常规 127" xfId="221"/>
    <cellStyle name="常规 132" xfId="222"/>
    <cellStyle name="常规 127 3" xfId="223"/>
    <cellStyle name="常规 128" xfId="224"/>
    <cellStyle name="常规 133" xfId="225"/>
    <cellStyle name="常规 129" xfId="226"/>
    <cellStyle name="常规 134" xfId="227"/>
    <cellStyle name="常规 77 2" xfId="228"/>
    <cellStyle name="常规 82 2" xfId="229"/>
    <cellStyle name="常规 130" xfId="230"/>
    <cellStyle name="常规 130 3" xfId="231"/>
    <cellStyle name="常规 131" xfId="232"/>
    <cellStyle name="常规 131 2" xfId="233"/>
    <cellStyle name="常规 131 3" xfId="234"/>
    <cellStyle name="常规 135" xfId="235"/>
    <cellStyle name="常规 82 3" xfId="236"/>
    <cellStyle name="常规 135 2" xfId="237"/>
    <cellStyle name="常规 143" xfId="238"/>
    <cellStyle name="常规 5 3" xfId="239"/>
    <cellStyle name="常规 143 2" xfId="240"/>
    <cellStyle name="常规 143 3" xfId="241"/>
    <cellStyle name="常规 144" xfId="242"/>
    <cellStyle name="常规 144 2" xfId="243"/>
    <cellStyle name="常规 148" xfId="244"/>
    <cellStyle name="常规 153" xfId="245"/>
    <cellStyle name="常规 148 2" xfId="246"/>
    <cellStyle name="常规 153 2" xfId="247"/>
    <cellStyle name="超链接 3" xfId="248"/>
    <cellStyle name="常规 148 3" xfId="249"/>
    <cellStyle name="常规 149" xfId="250"/>
    <cellStyle name="常规 154" xfId="251"/>
    <cellStyle name="常规 150" xfId="252"/>
    <cellStyle name="常规 169 2" xfId="253"/>
    <cellStyle name="常规 150 2" xfId="254"/>
    <cellStyle name="常规 151" xfId="255"/>
    <cellStyle name="常规 169 3" xfId="256"/>
    <cellStyle name="常规 151 2" xfId="257"/>
    <cellStyle name="常规 151 3" xfId="258"/>
    <cellStyle name="常规 152" xfId="259"/>
    <cellStyle name="常规 152 2" xfId="260"/>
    <cellStyle name="常规 152 3" xfId="261"/>
    <cellStyle name="常规 155" xfId="262"/>
    <cellStyle name="常规 155 2" xfId="263"/>
    <cellStyle name="常规 155 3" xfId="264"/>
    <cellStyle name="常规 156" xfId="265"/>
    <cellStyle name="常规 156 2" xfId="266"/>
    <cellStyle name="常规 157" xfId="267"/>
    <cellStyle name="常规 157 2" xfId="268"/>
    <cellStyle name="常规 157 3" xfId="269"/>
    <cellStyle name="常规 158 2" xfId="270"/>
    <cellStyle name="常规 213 2" xfId="271"/>
    <cellStyle name="常规 158 3" xfId="272"/>
    <cellStyle name="常规 213 3" xfId="273"/>
    <cellStyle name="常规 159 2" xfId="274"/>
    <cellStyle name="常规 169" xfId="275"/>
    <cellStyle name="常规 170 2" xfId="276"/>
    <cellStyle name="常规 215 2" xfId="277"/>
    <cellStyle name="常规 220 2" xfId="278"/>
    <cellStyle name="常规 170 3" xfId="279"/>
    <cellStyle name="常规 215 3" xfId="280"/>
    <cellStyle name="常规 171 2" xfId="281"/>
    <cellStyle name="常规 2 5" xfId="282"/>
    <cellStyle name="常规 216 2" xfId="283"/>
    <cellStyle name="常规 188" xfId="284"/>
    <cellStyle name="常规 193" xfId="285"/>
    <cellStyle name="常规 6 3" xfId="286"/>
    <cellStyle name="注释 3" xfId="287"/>
    <cellStyle name="常规 189" xfId="288"/>
    <cellStyle name="常规 194" xfId="289"/>
    <cellStyle name="常规 189 2" xfId="290"/>
    <cellStyle name="常规 194 2" xfId="291"/>
    <cellStyle name="常规 189 3" xfId="292"/>
    <cellStyle name="常规 190" xfId="293"/>
    <cellStyle name="常规 190 2" xfId="294"/>
    <cellStyle name="常规 191" xfId="295"/>
    <cellStyle name="常规 191 2" xfId="296"/>
    <cellStyle name="常规 192" xfId="297"/>
    <cellStyle name="常规 6 2" xfId="298"/>
    <cellStyle name="注释 2" xfId="299"/>
    <cellStyle name="常规 192 2" xfId="300"/>
    <cellStyle name="常规 199" xfId="301"/>
    <cellStyle name="常规 2" xfId="302"/>
    <cellStyle name="常规 2 2" xfId="303"/>
    <cellStyle name="常规 2 2 2" xfId="304"/>
    <cellStyle name="常规 2 3" xfId="305"/>
    <cellStyle name="常规 2 4" xfId="306"/>
    <cellStyle name="常规 2 4 2" xfId="307"/>
    <cellStyle name="常规 2 5 2" xfId="308"/>
    <cellStyle name="常规 216 3" xfId="309"/>
    <cellStyle name="常规 217 2" xfId="310"/>
    <cellStyle name="常规 3 5" xfId="311"/>
    <cellStyle name="常规 218 2" xfId="312"/>
    <cellStyle name="常规 218 3" xfId="313"/>
    <cellStyle name="常规 3" xfId="314"/>
    <cellStyle name="常规 3 2" xfId="315"/>
    <cellStyle name="常规 3 3" xfId="316"/>
    <cellStyle name="常规 3 4" xfId="317"/>
    <cellStyle name="常规 3 6" xfId="318"/>
    <cellStyle name="常规 3 7" xfId="319"/>
    <cellStyle name="常规 4" xfId="320"/>
    <cellStyle name="常规 4 2" xfId="321"/>
    <cellStyle name="常规 4 3" xfId="322"/>
    <cellStyle name="常规 5" xfId="323"/>
    <cellStyle name="常规 7" xfId="324"/>
    <cellStyle name="常规 7 2" xfId="325"/>
    <cellStyle name="常规 76" xfId="326"/>
    <cellStyle name="常规 81" xfId="327"/>
    <cellStyle name="常规 76 2" xfId="328"/>
    <cellStyle name="常规 81 2" xfId="329"/>
    <cellStyle name="常规 77" xfId="330"/>
    <cellStyle name="常规 82" xfId="331"/>
    <cellStyle name="常规 78" xfId="332"/>
    <cellStyle name="常规 83" xfId="333"/>
    <cellStyle name="常规 78 2" xfId="334"/>
    <cellStyle name="常规 83 2" xfId="335"/>
    <cellStyle name="常规 8" xfId="336"/>
    <cellStyle name="常规 80" xfId="337"/>
    <cellStyle name="常规 80 2" xfId="338"/>
    <cellStyle name="常规 80 3" xfId="339"/>
    <cellStyle name="常规 9" xfId="340"/>
    <cellStyle name="常规 9 2" xfId="341"/>
    <cellStyle name="常规 9 3" xfId="342"/>
    <cellStyle name="常规 96 2" xfId="343"/>
    <cellStyle name="常规 96 3" xfId="344"/>
    <cellStyle name="常规 98 2" xfId="345"/>
    <cellStyle name="超链接 2" xfId="346"/>
    <cellStyle name="好 2" xfId="347"/>
    <cellStyle name="好 3" xfId="348"/>
    <cellStyle name="好 4" xfId="349"/>
    <cellStyle name="汇总 2" xfId="350"/>
    <cellStyle name="检查单元格 3" xfId="351"/>
    <cellStyle name="解释性文本 2" xfId="352"/>
    <cellStyle name="解释性文本 3" xfId="353"/>
    <cellStyle name="警告文本 3" xfId="354"/>
    <cellStyle name="链接单元格 2" xfId="355"/>
    <cellStyle name="输入 2" xfId="356"/>
    <cellStyle name="输入 3" xfId="357"/>
    <cellStyle name="输入 4" xfId="358"/>
    <cellStyle name="着色 3 2" xfId="359"/>
    <cellStyle name="着色 3 3" xfId="360"/>
    <cellStyle name="着色 4" xfId="361"/>
    <cellStyle name="着色 4 2" xfId="362"/>
    <cellStyle name="着色 4 3" xfId="363"/>
    <cellStyle name="着色 6" xfId="364"/>
    <cellStyle name="着色 6 2" xfId="365"/>
    <cellStyle name="着色 6 3" xfId="366"/>
  </cellStyles>
  <tableStyles count="0" defaultTableStyle="TableStyleMedium9"/>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2.xml"/><Relationship Id="rId5" Type="http://schemas.openxmlformats.org/officeDocument/2006/relationships/externalLink" Target="externalLinks/externalLink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I:\&#24674;&#22797;&#30340;1TB&#25968;&#25454;\&#24674;&#22797;&#30340;&#25968;&#25454;\&#35780;&#20272;&#37096;\&#35780;&#20272;\2019\&#32489;&#25928;&#35780;&#20215;\&#33258;&#35780;&#25253;&#21578;\2-1&#37325;&#22823;&#31185;&#25216;&#19987;&#39033;&#33258;&#35780;\2-1&#37325;&#22823;&#31185;&#25216;&#19987;&#39033;&#39044;&#31639;&#27719;&#24635;&#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I:\&#24674;&#22797;&#30340;1TB&#25968;&#25454;\&#24674;&#22797;&#30340;&#25968;&#25454;\&#35780;&#20272;&#37096;\&#35780;&#20272;\2019\&#32489;&#25928;&#35780;&#20215;\&#33258;&#35780;&#25253;&#21578;\2-1&#37325;&#22823;&#31185;&#25216;&#19987;&#39033;&#33258;&#35780;\&#21103;&#26412;2-1&#37325;&#22823;&#31185;&#25216;&#19987;&#39033;&#65288;&#30465;&#26412;&#32423;&#65289;&#32489;&#25928;&#27719;&#24635;&#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汇总表"/>
      <sheetName val="经费"/>
      <sheetName val="绩效"/>
    </sheetNames>
    <sheetDataSet>
      <sheetData sheetId="0"/>
      <sheetData sheetId="1">
        <row r="3">
          <cell r="A3" t="str">
            <v>人员费</v>
          </cell>
        </row>
        <row r="4">
          <cell r="A4" t="str">
            <v>设备费 </v>
          </cell>
        </row>
        <row r="5">
          <cell r="A5" t="str">
            <v>租赁费 </v>
          </cell>
        </row>
        <row r="6">
          <cell r="A6" t="str">
            <v>材料费 </v>
          </cell>
        </row>
        <row r="7">
          <cell r="A7" t="str">
            <v>燃料动力费</v>
          </cell>
        </row>
        <row r="8">
          <cell r="A8" t="str">
            <v>测试化验加工费</v>
          </cell>
        </row>
        <row r="9">
          <cell r="A9" t="str">
            <v>外部协作费</v>
          </cell>
        </row>
        <row r="10">
          <cell r="A10" t="str">
            <v>技术引进费</v>
          </cell>
        </row>
        <row r="11">
          <cell r="A11" t="str">
            <v>差旅费/会议费/国际合作交流费 </v>
          </cell>
        </row>
        <row r="12">
          <cell r="A12" t="str">
            <v>劳务费</v>
          </cell>
        </row>
        <row r="13">
          <cell r="A13" t="str">
            <v>专家咨询费</v>
          </cell>
        </row>
        <row r="14">
          <cell r="A14" t="str">
            <v>出版/文献/信息传播/知识产权事务费</v>
          </cell>
        </row>
        <row r="15">
          <cell r="A15" t="str">
            <v>撰稿费</v>
          </cell>
        </row>
        <row r="16">
          <cell r="A16" t="str">
            <v>其他费用</v>
          </cell>
        </row>
        <row r="17">
          <cell r="A17" t="str">
            <v>间接费用</v>
          </cell>
        </row>
      </sheetData>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汇总表"/>
      <sheetName val="经费"/>
      <sheetName val="绩效"/>
    </sheetNames>
    <sheetDataSet>
      <sheetData sheetId="0"/>
      <sheetData sheetId="1">
        <row r="3">
          <cell r="C3">
            <v>0.00340838897174383</v>
          </cell>
        </row>
        <row r="3">
          <cell r="E3">
            <v>0.00116659825860401</v>
          </cell>
        </row>
        <row r="4">
          <cell r="C4">
            <v>0.142439022611499</v>
          </cell>
        </row>
        <row r="4">
          <cell r="E4">
            <v>0.166469699651131</v>
          </cell>
        </row>
        <row r="5">
          <cell r="C5">
            <v>0.0209704311171561</v>
          </cell>
        </row>
        <row r="5">
          <cell r="E5">
            <v>0.0172195755235173</v>
          </cell>
        </row>
        <row r="6">
          <cell r="C6">
            <v>0.302435268249459</v>
          </cell>
        </row>
        <row r="6">
          <cell r="E6">
            <v>0.343645350965096</v>
          </cell>
        </row>
        <row r="7">
          <cell r="C7">
            <v>0.0178557691957074</v>
          </cell>
        </row>
        <row r="7">
          <cell r="E7">
            <v>0.0178162904627062</v>
          </cell>
        </row>
        <row r="8">
          <cell r="C8">
            <v>0.104237076148351</v>
          </cell>
        </row>
        <row r="8">
          <cell r="E8">
            <v>0.0895771267022107</v>
          </cell>
        </row>
        <row r="9">
          <cell r="C9">
            <v>0.0603031640053821</v>
          </cell>
        </row>
        <row r="9">
          <cell r="E9">
            <v>0.0980575773350319</v>
          </cell>
        </row>
        <row r="10">
          <cell r="C10">
            <v>0.00313840745913266</v>
          </cell>
        </row>
        <row r="10">
          <cell r="E10">
            <v>0.00249860185756882</v>
          </cell>
        </row>
        <row r="11">
          <cell r="C11">
            <v>0.0883936508399546</v>
          </cell>
        </row>
        <row r="11">
          <cell r="E11">
            <v>0.0701845770325147</v>
          </cell>
        </row>
        <row r="12">
          <cell r="C12">
            <v>0.0863574739006932</v>
          </cell>
        </row>
        <row r="12">
          <cell r="E12">
            <v>0.0698311012294646</v>
          </cell>
        </row>
        <row r="13">
          <cell r="C13">
            <v>0.017030597175477</v>
          </cell>
        </row>
        <row r="13">
          <cell r="E13">
            <v>0.0089635591217241</v>
          </cell>
        </row>
        <row r="14">
          <cell r="C14">
            <v>0.0425360467617898</v>
          </cell>
        </row>
        <row r="14">
          <cell r="E14">
            <v>0.0254055292719185</v>
          </cell>
        </row>
        <row r="15">
          <cell r="C15">
            <v>0.0034741413574192</v>
          </cell>
        </row>
        <row r="15">
          <cell r="E15">
            <v>0.00559609720385926</v>
          </cell>
        </row>
        <row r="16">
          <cell r="C16">
            <v>0.0181504589029357</v>
          </cell>
        </row>
        <row r="16">
          <cell r="E16">
            <v>0.0147258377043472</v>
          </cell>
        </row>
        <row r="17">
          <cell r="C17">
            <v>0.0892645607330778</v>
          </cell>
        </row>
        <row r="17">
          <cell r="E17">
            <v>0.0688423963793752</v>
          </cell>
        </row>
        <row r="22">
          <cell r="B22">
            <v>0.634963935646825</v>
          </cell>
        </row>
      </sheetData>
      <sheetData sheetId="2"/>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K30"/>
  <sheetViews>
    <sheetView topLeftCell="A19" workbookViewId="0">
      <selection activeCell="C27" sqref="A4:I27"/>
    </sheetView>
  </sheetViews>
  <sheetFormatPr defaultColWidth="9" defaultRowHeight="13.5"/>
  <cols>
    <col min="2" max="2" width="14.75" customWidth="1"/>
    <col min="3" max="3" width="10.875" customWidth="1"/>
  </cols>
  <sheetData>
    <row r="1" spans="1:11">
      <c r="A1" s="73"/>
      <c r="B1" s="73"/>
      <c r="C1" s="74"/>
      <c r="D1" s="74"/>
      <c r="E1" s="74"/>
      <c r="F1" s="74"/>
      <c r="G1" s="74"/>
      <c r="H1" s="74"/>
      <c r="I1" s="74"/>
      <c r="J1" s="74"/>
      <c r="K1" s="74"/>
    </row>
    <row r="2" spans="1:11">
      <c r="A2" s="73"/>
      <c r="B2" s="73"/>
      <c r="C2" s="74"/>
      <c r="D2" s="74"/>
      <c r="E2" s="74"/>
      <c r="F2" s="74"/>
      <c r="G2" s="74"/>
      <c r="H2" s="74"/>
      <c r="I2" s="74"/>
      <c r="J2" s="74"/>
      <c r="K2" s="74"/>
    </row>
    <row r="4" spans="1:11">
      <c r="A4" s="75" t="s">
        <v>0</v>
      </c>
      <c r="B4" s="75"/>
      <c r="C4" s="75"/>
      <c r="D4" s="75"/>
      <c r="E4" s="75"/>
      <c r="F4" s="75"/>
      <c r="G4" s="75"/>
      <c r="H4" s="75"/>
      <c r="I4" s="75"/>
      <c r="J4" s="74"/>
      <c r="K4" s="74"/>
    </row>
    <row r="5" ht="34.5" spans="1:11">
      <c r="A5" s="75"/>
      <c r="B5" s="75"/>
      <c r="C5" s="75"/>
      <c r="D5" s="75"/>
      <c r="E5" s="75"/>
      <c r="F5" s="75"/>
      <c r="G5" s="75"/>
      <c r="H5" s="75"/>
      <c r="I5" s="75"/>
      <c r="J5" s="87"/>
      <c r="K5" s="74"/>
    </row>
    <row r="6" ht="34.5" spans="1:11">
      <c r="A6" s="75"/>
      <c r="B6" s="75"/>
      <c r="C6" s="75"/>
      <c r="D6" s="75"/>
      <c r="E6" s="75"/>
      <c r="F6" s="75"/>
      <c r="G6" s="75"/>
      <c r="H6" s="75"/>
      <c r="I6" s="75"/>
      <c r="J6" s="87"/>
      <c r="K6" s="74"/>
    </row>
    <row r="7" spans="1:9">
      <c r="A7" s="76"/>
      <c r="B7" s="76"/>
      <c r="C7" s="76"/>
      <c r="D7" s="76"/>
      <c r="E7" s="76"/>
      <c r="F7" s="76"/>
      <c r="G7" s="76"/>
      <c r="H7" s="76"/>
      <c r="I7" s="76"/>
    </row>
    <row r="8" spans="1:9">
      <c r="A8" s="76"/>
      <c r="B8" s="76"/>
      <c r="C8" s="76"/>
      <c r="D8" s="76"/>
      <c r="E8" s="76"/>
      <c r="F8" s="76"/>
      <c r="G8" s="76"/>
      <c r="H8" s="76"/>
      <c r="I8" s="76"/>
    </row>
    <row r="9" ht="31.5" spans="1:11">
      <c r="A9" s="75"/>
      <c r="B9" s="75"/>
      <c r="C9" s="75"/>
      <c r="D9" s="75"/>
      <c r="E9" s="75"/>
      <c r="F9" s="75"/>
      <c r="G9" s="75"/>
      <c r="H9" s="75"/>
      <c r="I9" s="75"/>
      <c r="J9" s="88"/>
      <c r="K9" s="74"/>
    </row>
    <row r="10" ht="27" spans="1:11">
      <c r="A10" s="77"/>
      <c r="B10" s="77"/>
      <c r="C10" s="77"/>
      <c r="D10" s="77"/>
      <c r="E10" s="77"/>
      <c r="F10" s="77"/>
      <c r="G10" s="77"/>
      <c r="H10" s="77"/>
      <c r="I10" s="77"/>
      <c r="J10" s="74"/>
      <c r="K10" s="89"/>
    </row>
    <row r="11" ht="31.5" spans="1:11">
      <c r="A11" s="75" t="s">
        <v>1</v>
      </c>
      <c r="B11" s="75"/>
      <c r="C11" s="75"/>
      <c r="D11" s="75"/>
      <c r="E11" s="75"/>
      <c r="F11" s="75"/>
      <c r="G11" s="75"/>
      <c r="H11" s="75"/>
      <c r="I11" s="75"/>
      <c r="J11" s="88"/>
      <c r="K11" s="74"/>
    </row>
    <row r="12" spans="1:9">
      <c r="A12" s="76"/>
      <c r="B12" s="76"/>
      <c r="C12" s="76"/>
      <c r="D12" s="76"/>
      <c r="E12" s="76"/>
      <c r="F12" s="76"/>
      <c r="G12" s="76"/>
      <c r="H12" s="76"/>
      <c r="I12" s="76"/>
    </row>
    <row r="13" spans="1:9">
      <c r="A13" s="76"/>
      <c r="B13" s="76"/>
      <c r="C13" s="76"/>
      <c r="D13" s="76"/>
      <c r="E13" s="76"/>
      <c r="F13" s="76"/>
      <c r="G13" s="76"/>
      <c r="H13" s="76"/>
      <c r="I13" s="76"/>
    </row>
    <row r="14" spans="1:9">
      <c r="A14" s="76"/>
      <c r="B14" s="76"/>
      <c r="C14" s="76"/>
      <c r="D14" s="76"/>
      <c r="E14" s="76"/>
      <c r="F14" s="76"/>
      <c r="G14" s="76"/>
      <c r="H14" s="76"/>
      <c r="I14" s="76"/>
    </row>
    <row r="15" spans="1:9">
      <c r="A15" s="76"/>
      <c r="B15" s="76"/>
      <c r="C15" s="76"/>
      <c r="D15" s="76"/>
      <c r="E15" s="76"/>
      <c r="F15" s="76"/>
      <c r="G15" s="76"/>
      <c r="H15" s="76"/>
      <c r="I15" s="76"/>
    </row>
    <row r="16" spans="1:9">
      <c r="A16" s="76"/>
      <c r="B16" s="76"/>
      <c r="C16" s="76"/>
      <c r="D16" s="76"/>
      <c r="E16" s="76"/>
      <c r="F16" s="76"/>
      <c r="G16" s="76"/>
      <c r="H16" s="76"/>
      <c r="I16" s="76"/>
    </row>
    <row r="17" spans="1:9">
      <c r="A17" s="76"/>
      <c r="B17" s="76"/>
      <c r="C17" s="76"/>
      <c r="D17" s="76"/>
      <c r="E17" s="76"/>
      <c r="F17" s="76"/>
      <c r="G17" s="76"/>
      <c r="H17" s="76"/>
      <c r="I17" s="76"/>
    </row>
    <row r="18" spans="1:9">
      <c r="A18" s="76"/>
      <c r="B18" s="76"/>
      <c r="C18" s="76"/>
      <c r="D18" s="76"/>
      <c r="E18" s="76"/>
      <c r="F18" s="76"/>
      <c r="G18" s="76"/>
      <c r="H18" s="76"/>
      <c r="I18" s="76"/>
    </row>
    <row r="19" ht="22.5" spans="1:11">
      <c r="A19" s="76"/>
      <c r="B19" s="78" t="s">
        <v>2</v>
      </c>
      <c r="C19" s="78"/>
      <c r="D19" s="79" t="s">
        <v>3</v>
      </c>
      <c r="E19" s="79"/>
      <c r="F19" s="79"/>
      <c r="G19" s="79"/>
      <c r="H19" s="80"/>
      <c r="I19" s="82"/>
      <c r="J19" s="74"/>
      <c r="K19" s="74"/>
    </row>
    <row r="20" ht="22.5" spans="1:11">
      <c r="A20" s="76"/>
      <c r="B20" s="81"/>
      <c r="C20" s="82"/>
      <c r="D20" s="82"/>
      <c r="E20" s="82"/>
      <c r="F20" s="82"/>
      <c r="G20" s="82"/>
      <c r="H20" s="82"/>
      <c r="I20" s="82"/>
      <c r="J20" s="74"/>
      <c r="K20" s="74"/>
    </row>
    <row r="21" ht="22.5" spans="1:11">
      <c r="A21" s="76"/>
      <c r="B21" s="78" t="s">
        <v>4</v>
      </c>
      <c r="C21" s="80"/>
      <c r="D21" s="80"/>
      <c r="E21" s="80"/>
      <c r="F21" s="80"/>
      <c r="G21" s="80"/>
      <c r="H21" s="80"/>
      <c r="I21" s="82"/>
      <c r="J21" s="74"/>
      <c r="K21" s="74"/>
    </row>
    <row r="22" ht="22.5" spans="1:11">
      <c r="A22" s="76"/>
      <c r="B22" s="81"/>
      <c r="C22" s="82"/>
      <c r="D22" s="82"/>
      <c r="E22" s="82"/>
      <c r="F22" s="82"/>
      <c r="G22" s="82"/>
      <c r="H22" s="82"/>
      <c r="I22" s="82"/>
      <c r="J22" s="74"/>
      <c r="K22" s="74"/>
    </row>
    <row r="23" ht="22.5" spans="1:11">
      <c r="A23" s="76"/>
      <c r="B23" s="78" t="s">
        <v>5</v>
      </c>
      <c r="C23" s="80"/>
      <c r="D23" s="80"/>
      <c r="E23" s="80"/>
      <c r="F23" s="80"/>
      <c r="G23" s="80"/>
      <c r="H23" s="80"/>
      <c r="I23" s="82"/>
      <c r="J23" s="74"/>
      <c r="K23" s="74"/>
    </row>
    <row r="24" ht="22.5" spans="1:11">
      <c r="A24" s="76"/>
      <c r="B24" s="81"/>
      <c r="C24" s="82"/>
      <c r="D24" s="82"/>
      <c r="E24" s="82"/>
      <c r="F24" s="82"/>
      <c r="G24" s="82"/>
      <c r="H24" s="82"/>
      <c r="I24" s="82"/>
      <c r="J24" s="74"/>
      <c r="K24" s="74"/>
    </row>
    <row r="25" ht="22.5" spans="1:11">
      <c r="A25" s="76"/>
      <c r="B25" s="78" t="s">
        <v>6</v>
      </c>
      <c r="C25" s="83" t="s">
        <v>7</v>
      </c>
      <c r="D25" s="83"/>
      <c r="E25" s="83"/>
      <c r="F25" s="83"/>
      <c r="G25" s="83"/>
      <c r="H25" s="83"/>
      <c r="I25" s="82"/>
      <c r="J25" s="74"/>
      <c r="K25" s="74"/>
    </row>
    <row r="26" ht="22.5" spans="1:11">
      <c r="A26" s="76"/>
      <c r="B26" s="81"/>
      <c r="C26" s="82"/>
      <c r="D26" s="82"/>
      <c r="E26" s="82"/>
      <c r="F26" s="82"/>
      <c r="G26" s="82"/>
      <c r="H26" s="82"/>
      <c r="I26" s="82"/>
      <c r="J26" s="74"/>
      <c r="K26" s="74"/>
    </row>
    <row r="27" ht="22.5" spans="1:11">
      <c r="A27" s="76"/>
      <c r="B27" s="78" t="s">
        <v>8</v>
      </c>
      <c r="C27" s="84" t="s">
        <v>9</v>
      </c>
      <c r="D27" s="84"/>
      <c r="E27" s="84"/>
      <c r="F27" s="84"/>
      <c r="G27" s="84"/>
      <c r="H27" s="84"/>
      <c r="I27" s="82"/>
      <c r="J27" s="74"/>
      <c r="K27" s="74"/>
    </row>
    <row r="28" spans="2:11">
      <c r="B28" s="74"/>
      <c r="C28" s="74"/>
      <c r="D28" s="74"/>
      <c r="E28" s="74"/>
      <c r="F28" s="74"/>
      <c r="G28" s="74"/>
      <c r="H28" s="74"/>
      <c r="I28" s="74"/>
      <c r="J28" s="74"/>
      <c r="K28" s="74"/>
    </row>
    <row r="29" spans="2:11">
      <c r="B29" s="85"/>
      <c r="C29" s="74"/>
      <c r="D29" s="74"/>
      <c r="E29" s="74"/>
      <c r="F29" s="74"/>
      <c r="G29" s="74"/>
      <c r="H29" s="74"/>
      <c r="I29" s="74"/>
      <c r="J29" s="74"/>
      <c r="K29" s="74"/>
    </row>
    <row r="30" ht="22.5" spans="2:11">
      <c r="B30" s="86"/>
      <c r="C30" s="86"/>
      <c r="D30" s="86"/>
      <c r="E30" s="86"/>
      <c r="F30" s="86"/>
      <c r="G30" s="86"/>
      <c r="H30" s="86"/>
      <c r="I30" s="74"/>
      <c r="J30" s="90"/>
      <c r="K30" s="90"/>
    </row>
  </sheetData>
  <mergeCells count="8">
    <mergeCell ref="A9:I9"/>
    <mergeCell ref="A11:I11"/>
    <mergeCell ref="D19:G19"/>
    <mergeCell ref="C25:H25"/>
    <mergeCell ref="C27:H27"/>
    <mergeCell ref="B30:H30"/>
    <mergeCell ref="A4:I6"/>
    <mergeCell ref="A1:B2"/>
  </mergeCells>
  <pageMargins left="0.699305555555556" right="0.699305555555556"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G31"/>
  <sheetViews>
    <sheetView workbookViewId="0">
      <selection activeCell="C30" sqref="C30:G30"/>
    </sheetView>
  </sheetViews>
  <sheetFormatPr defaultColWidth="9" defaultRowHeight="13.5" outlineLevelCol="6"/>
  <cols>
    <col min="1" max="1" width="10.75" customWidth="1"/>
    <col min="2" max="2" width="17" customWidth="1"/>
    <col min="3" max="3" width="17.625" customWidth="1"/>
    <col min="4" max="4" width="10.25" customWidth="1"/>
    <col min="5" max="5" width="16.125" customWidth="1"/>
    <col min="6" max="6" width="10.25" customWidth="1"/>
    <col min="7" max="7" width="13.125" customWidth="1"/>
  </cols>
  <sheetData>
    <row r="1" ht="30" customHeight="1" spans="1:7">
      <c r="A1" s="45" t="s">
        <v>10</v>
      </c>
      <c r="B1" s="46"/>
      <c r="C1" s="46"/>
      <c r="D1" s="46"/>
      <c r="E1" s="46"/>
      <c r="F1" s="46"/>
      <c r="G1" s="46"/>
    </row>
    <row r="2" ht="30" customHeight="1" spans="1:7">
      <c r="A2" s="47" t="s">
        <v>11</v>
      </c>
      <c r="B2" s="48" t="s">
        <v>12</v>
      </c>
      <c r="C2" s="49" t="s">
        <v>13</v>
      </c>
      <c r="D2" s="49"/>
      <c r="E2" s="49"/>
      <c r="F2" s="49"/>
      <c r="G2" s="49"/>
    </row>
    <row r="3" ht="67.5" customHeight="1" spans="1:7">
      <c r="A3" s="50"/>
      <c r="B3" s="48" t="s">
        <v>14</v>
      </c>
      <c r="C3" s="5" t="s">
        <v>15</v>
      </c>
      <c r="D3" s="48" t="s">
        <v>16</v>
      </c>
      <c r="E3" s="29" t="s">
        <v>17</v>
      </c>
      <c r="F3" s="48" t="s">
        <v>18</v>
      </c>
      <c r="G3" s="51" t="s">
        <v>19</v>
      </c>
    </row>
    <row r="4" ht="30" customHeight="1" spans="1:7">
      <c r="A4" s="47" t="s">
        <v>20</v>
      </c>
      <c r="B4" s="48" t="s">
        <v>21</v>
      </c>
      <c r="C4" s="52" t="s">
        <v>22</v>
      </c>
      <c r="D4" s="52"/>
      <c r="E4" s="48" t="s">
        <v>23</v>
      </c>
      <c r="F4" s="52" t="s">
        <v>24</v>
      </c>
      <c r="G4" s="52"/>
    </row>
    <row r="5" ht="30" customHeight="1" spans="1:7">
      <c r="A5" s="53"/>
      <c r="B5" s="48" t="s">
        <v>25</v>
      </c>
      <c r="C5" s="48"/>
      <c r="D5" s="48"/>
      <c r="E5" s="48" t="s">
        <v>26</v>
      </c>
      <c r="F5" s="48"/>
      <c r="G5" s="48"/>
    </row>
    <row r="6" ht="30" customHeight="1" spans="1:7">
      <c r="A6" s="53"/>
      <c r="B6" s="48" t="s">
        <v>27</v>
      </c>
      <c r="C6" s="54"/>
      <c r="D6" s="55"/>
      <c r="E6" s="48" t="s">
        <v>27</v>
      </c>
      <c r="F6" s="54" t="s">
        <v>28</v>
      </c>
      <c r="G6" s="55"/>
    </row>
    <row r="7" ht="30" customHeight="1" spans="1:7">
      <c r="A7" s="53"/>
      <c r="B7" s="48" t="s">
        <v>29</v>
      </c>
      <c r="C7" s="56">
        <f>F7</f>
        <v>36192</v>
      </c>
      <c r="D7" s="57"/>
      <c r="E7" s="48" t="s">
        <v>29</v>
      </c>
      <c r="F7" s="56">
        <v>36192</v>
      </c>
      <c r="G7" s="57"/>
    </row>
    <row r="8" ht="30" customHeight="1" spans="1:7">
      <c r="A8" s="53"/>
      <c r="B8" s="48" t="s">
        <v>30</v>
      </c>
      <c r="C8" s="56" t="s">
        <v>28</v>
      </c>
      <c r="D8" s="57"/>
      <c r="E8" s="48" t="s">
        <v>30</v>
      </c>
      <c r="F8" s="54" t="s">
        <v>28</v>
      </c>
      <c r="G8" s="55"/>
    </row>
    <row r="9" ht="30" customHeight="1" spans="1:7">
      <c r="A9" s="50"/>
      <c r="B9" s="48" t="s">
        <v>31</v>
      </c>
      <c r="C9" s="54" t="s">
        <v>28</v>
      </c>
      <c r="D9" s="55"/>
      <c r="E9" s="48" t="s">
        <v>31</v>
      </c>
      <c r="F9" s="54" t="s">
        <v>28</v>
      </c>
      <c r="G9" s="55"/>
    </row>
    <row r="10" ht="30" customHeight="1" spans="1:7">
      <c r="A10" s="47" t="s">
        <v>32</v>
      </c>
      <c r="B10" s="58" t="s">
        <v>33</v>
      </c>
      <c r="C10" s="17"/>
      <c r="D10" s="58" t="s">
        <v>34</v>
      </c>
      <c r="E10" s="17"/>
      <c r="F10" s="58" t="s">
        <v>35</v>
      </c>
      <c r="G10" s="17"/>
    </row>
    <row r="11" ht="24.75" customHeight="1" spans="1:7">
      <c r="A11" s="53"/>
      <c r="B11" s="59" t="str">
        <f>[1]经费!A3</f>
        <v>人员费</v>
      </c>
      <c r="C11" s="60"/>
      <c r="D11" s="61">
        <f>$D$26*[2]经费!C3</f>
        <v>123.356413665353</v>
      </c>
      <c r="E11" s="62"/>
      <c r="F11" s="61">
        <f>$F$26*[2]经费!E3</f>
        <v>26.8091451594173</v>
      </c>
      <c r="G11" s="62"/>
    </row>
    <row r="12" ht="24.75" customHeight="1" spans="1:7">
      <c r="A12" s="53"/>
      <c r="B12" s="59" t="str">
        <f>[1]经费!A4</f>
        <v>设备费 </v>
      </c>
      <c r="C12" s="60"/>
      <c r="D12" s="61">
        <f>$D$26*[2]经费!C4</f>
        <v>5155.15310635536</v>
      </c>
      <c r="E12" s="62"/>
      <c r="F12" s="61">
        <f>$F$26*[2]经费!E4</f>
        <v>3825.57603671742</v>
      </c>
      <c r="G12" s="62"/>
    </row>
    <row r="13" ht="24.75" customHeight="1" spans="1:7">
      <c r="A13" s="53"/>
      <c r="B13" s="59" t="str">
        <f>[1]经费!A5</f>
        <v>租赁费 </v>
      </c>
      <c r="C13" s="60"/>
      <c r="D13" s="61">
        <f>$D$26*[2]经费!C5</f>
        <v>758.961842992113</v>
      </c>
      <c r="E13" s="62"/>
      <c r="F13" s="61">
        <f>$F$26*[2]经费!E5</f>
        <v>395.716431418249</v>
      </c>
      <c r="G13" s="62"/>
    </row>
    <row r="14" ht="24.75" customHeight="1" spans="1:7">
      <c r="A14" s="53"/>
      <c r="B14" s="59" t="str">
        <f>[1]经费!A6</f>
        <v>材料费 </v>
      </c>
      <c r="C14" s="60"/>
      <c r="D14" s="61">
        <f>$D$26*[2]经费!C6</f>
        <v>10945.7372284844</v>
      </c>
      <c r="E14" s="62"/>
      <c r="F14" s="61">
        <f>$F$26*[2]经费!E6</f>
        <v>7897.18142422613</v>
      </c>
      <c r="G14" s="62"/>
    </row>
    <row r="15" ht="24.75" customHeight="1" spans="1:7">
      <c r="A15" s="53"/>
      <c r="B15" s="59" t="str">
        <f>[1]经费!A7</f>
        <v>燃料动力费</v>
      </c>
      <c r="C15" s="60"/>
      <c r="D15" s="61">
        <f>$D$26*[2]经费!C7</f>
        <v>646.235998731043</v>
      </c>
      <c r="E15" s="62"/>
      <c r="F15" s="61">
        <f>$F$26*[2]经费!E7</f>
        <v>409.429307556648</v>
      </c>
      <c r="G15" s="62"/>
    </row>
    <row r="16" ht="24.75" customHeight="1" spans="1:7">
      <c r="A16" s="53"/>
      <c r="B16" s="59" t="str">
        <f>[1]经费!A8</f>
        <v>测试化验加工费</v>
      </c>
      <c r="C16" s="60"/>
      <c r="D16" s="61">
        <f>$D$26*[2]经费!C8</f>
        <v>3772.54825996113</v>
      </c>
      <c r="E16" s="62"/>
      <c r="F16" s="61">
        <f>$F$26*[2]经费!E8</f>
        <v>2058.53743995536</v>
      </c>
      <c r="G16" s="62"/>
    </row>
    <row r="17" ht="24.75" customHeight="1" spans="1:7">
      <c r="A17" s="53"/>
      <c r="B17" s="59" t="str">
        <f>[1]经费!A9</f>
        <v>外部协作费</v>
      </c>
      <c r="C17" s="60"/>
      <c r="D17" s="61">
        <f>$D$26*[2]经费!C9</f>
        <v>2182.49211168279</v>
      </c>
      <c r="E17" s="62"/>
      <c r="F17" s="61">
        <f>$F$26*[2]经费!E9</f>
        <v>2253.42340893034</v>
      </c>
      <c r="G17" s="62"/>
    </row>
    <row r="18" ht="24.75" customHeight="1" spans="1:7">
      <c r="A18" s="53"/>
      <c r="B18" s="59" t="str">
        <f>[1]经费!A10</f>
        <v>技术引进费</v>
      </c>
      <c r="C18" s="60"/>
      <c r="D18" s="61">
        <f>$D$26*[2]经费!C10</f>
        <v>113.585242760929</v>
      </c>
      <c r="E18" s="62"/>
      <c r="F18" s="61">
        <f>$F$26*[2]经费!E10</f>
        <v>57.4194067247357</v>
      </c>
      <c r="G18" s="62"/>
    </row>
    <row r="19" ht="24.75" customHeight="1" spans="1:7">
      <c r="A19" s="53"/>
      <c r="B19" s="59" t="str">
        <f>[1]经费!A11</f>
        <v>差旅费/会议费/国际合作交流费 </v>
      </c>
      <c r="C19" s="60"/>
      <c r="D19" s="61">
        <f>$D$26*[2]经费!C11</f>
        <v>3199.14301119964</v>
      </c>
      <c r="E19" s="62"/>
      <c r="F19" s="61">
        <f>$F$26*[2]经费!E11</f>
        <v>1612.88472680266</v>
      </c>
      <c r="G19" s="62"/>
    </row>
    <row r="20" ht="24.75" customHeight="1" spans="1:7">
      <c r="A20" s="53"/>
      <c r="B20" s="59" t="str">
        <f>[1]经费!A12</f>
        <v>劳务费</v>
      </c>
      <c r="C20" s="60"/>
      <c r="D20" s="61">
        <f>$D$26*[2]经费!C12</f>
        <v>3125.44969541389</v>
      </c>
      <c r="E20" s="62"/>
      <c r="F20" s="61">
        <f>$F$26*[2]经费!E12</f>
        <v>1604.76163554616</v>
      </c>
      <c r="G20" s="62"/>
    </row>
    <row r="21" ht="24.75" customHeight="1" spans="1:7">
      <c r="A21" s="53"/>
      <c r="B21" s="59" t="str">
        <f>[1]经费!A13</f>
        <v>专家咨询费</v>
      </c>
      <c r="C21" s="60"/>
      <c r="D21" s="61">
        <f>$D$26*[2]经费!C13</f>
        <v>616.371372974865</v>
      </c>
      <c r="E21" s="62"/>
      <c r="F21" s="61">
        <f>$F$26*[2]经费!E13</f>
        <v>205.988099045233</v>
      </c>
      <c r="G21" s="62"/>
    </row>
    <row r="22" ht="24.75" customHeight="1" spans="1:7">
      <c r="A22" s="53"/>
      <c r="B22" s="59" t="str">
        <f>[1]经费!A14</f>
        <v>出版/文献/信息传播/知识产权事务费</v>
      </c>
      <c r="C22" s="60"/>
      <c r="D22" s="61">
        <f>$D$26*[2]经费!C14</f>
        <v>1539.4646044027</v>
      </c>
      <c r="E22" s="62"/>
      <c r="F22" s="61">
        <f>$F$26*[2]经费!E14</f>
        <v>583.834680944675</v>
      </c>
      <c r="G22" s="62"/>
    </row>
    <row r="23" ht="24.75" customHeight="1" spans="1:7">
      <c r="A23" s="53"/>
      <c r="B23" s="59" t="str">
        <f>[1]经费!A15</f>
        <v>撰稿费</v>
      </c>
      <c r="C23" s="60"/>
      <c r="D23" s="61">
        <f>$D$26*[2]经费!C15</f>
        <v>125.736124007716</v>
      </c>
      <c r="E23" s="62"/>
      <c r="F23" s="61">
        <f>$F$26*[2]经费!E15</f>
        <v>128.601753995414</v>
      </c>
      <c r="G23" s="62"/>
    </row>
    <row r="24" ht="24.75" customHeight="1" spans="1:7">
      <c r="A24" s="53"/>
      <c r="B24" s="59" t="str">
        <f>[1]经费!A16</f>
        <v>其他费用</v>
      </c>
      <c r="C24" s="60"/>
      <c r="D24" s="61">
        <f>$D$26*[2]经费!C16</f>
        <v>656.90140861505</v>
      </c>
      <c r="E24" s="62"/>
      <c r="F24" s="61">
        <f>$F$26*[2]经费!E16</f>
        <v>338.408803286127</v>
      </c>
      <c r="G24" s="62"/>
    </row>
    <row r="25" ht="24.75" customHeight="1" spans="1:7">
      <c r="A25" s="53"/>
      <c r="B25" s="59" t="str">
        <f>[1]经费!A17</f>
        <v>间接费用</v>
      </c>
      <c r="C25" s="60"/>
      <c r="D25" s="61">
        <f>$D$26*[2]经费!C17</f>
        <v>3230.66298205155</v>
      </c>
      <c r="E25" s="62"/>
      <c r="F25" s="61">
        <f>$F$26*[2]经费!E17</f>
        <v>1582.04059027597</v>
      </c>
      <c r="G25" s="62"/>
    </row>
    <row r="26" ht="24.75" customHeight="1" spans="1:7">
      <c r="A26" s="50"/>
      <c r="B26" s="45" t="s">
        <v>36</v>
      </c>
      <c r="C26" s="63"/>
      <c r="D26" s="61">
        <f>F7</f>
        <v>36192</v>
      </c>
      <c r="E26" s="62">
        <f>SUM(E11:E25)</f>
        <v>0</v>
      </c>
      <c r="F26" s="61">
        <f>D26*[2]经费!$B$22</f>
        <v>22980.6147589299</v>
      </c>
      <c r="G26" s="62">
        <v>10363.4069848303</v>
      </c>
    </row>
    <row r="27" ht="232.5" customHeight="1" spans="1:7">
      <c r="A27" s="47" t="s">
        <v>37</v>
      </c>
      <c r="B27" s="48" t="s">
        <v>38</v>
      </c>
      <c r="C27" s="64" t="s">
        <v>39</v>
      </c>
      <c r="D27" s="65"/>
      <c r="E27" s="65"/>
      <c r="F27" s="65"/>
      <c r="G27" s="66"/>
    </row>
    <row r="28" ht="215.25" customHeight="1" spans="1:7">
      <c r="A28" s="53"/>
      <c r="B28" s="48" t="s">
        <v>40</v>
      </c>
      <c r="C28" s="67" t="s">
        <v>41</v>
      </c>
      <c r="D28" s="68"/>
      <c r="E28" s="68"/>
      <c r="F28" s="68"/>
      <c r="G28" s="69"/>
    </row>
    <row r="29" ht="78.75" customHeight="1" spans="1:7">
      <c r="A29" s="53"/>
      <c r="B29" s="48" t="s">
        <v>42</v>
      </c>
      <c r="C29" s="70" t="s">
        <v>43</v>
      </c>
      <c r="D29" s="71"/>
      <c r="E29" s="71"/>
      <c r="F29" s="71"/>
      <c r="G29" s="72"/>
    </row>
    <row r="30" ht="213.75" customHeight="1" spans="1:7">
      <c r="A30" s="53"/>
      <c r="B30" s="48" t="s">
        <v>44</v>
      </c>
      <c r="C30" s="67" t="s">
        <v>45</v>
      </c>
      <c r="D30" s="68"/>
      <c r="E30" s="68"/>
      <c r="F30" s="68"/>
      <c r="G30" s="69"/>
    </row>
    <row r="31" ht="155.25" customHeight="1" spans="1:7">
      <c r="A31" s="50"/>
      <c r="B31" s="48" t="s">
        <v>46</v>
      </c>
      <c r="C31" s="67" t="s">
        <v>47</v>
      </c>
      <c r="D31" s="68"/>
      <c r="E31" s="68"/>
      <c r="F31" s="68"/>
      <c r="G31" s="69"/>
    </row>
  </sheetData>
  <mergeCells count="74">
    <mergeCell ref="A1:G1"/>
    <mergeCell ref="C2:G2"/>
    <mergeCell ref="C4:D4"/>
    <mergeCell ref="F4:G4"/>
    <mergeCell ref="B5:D5"/>
    <mergeCell ref="E5:G5"/>
    <mergeCell ref="C6:D6"/>
    <mergeCell ref="F6:G6"/>
    <mergeCell ref="C7:D7"/>
    <mergeCell ref="F7:G7"/>
    <mergeCell ref="C8:D8"/>
    <mergeCell ref="F8:G8"/>
    <mergeCell ref="C9:D9"/>
    <mergeCell ref="F9:G9"/>
    <mergeCell ref="B10:C10"/>
    <mergeCell ref="D10:E10"/>
    <mergeCell ref="F10:G10"/>
    <mergeCell ref="B11:C11"/>
    <mergeCell ref="D11:E11"/>
    <mergeCell ref="F11:G11"/>
    <mergeCell ref="B12:C12"/>
    <mergeCell ref="D12:E12"/>
    <mergeCell ref="F12:G12"/>
    <mergeCell ref="B13:C13"/>
    <mergeCell ref="D13:E13"/>
    <mergeCell ref="F13:G13"/>
    <mergeCell ref="B14:C14"/>
    <mergeCell ref="D14:E14"/>
    <mergeCell ref="F14:G14"/>
    <mergeCell ref="B15:C15"/>
    <mergeCell ref="D15:E15"/>
    <mergeCell ref="F15:G15"/>
    <mergeCell ref="B16:C16"/>
    <mergeCell ref="D16:E16"/>
    <mergeCell ref="F16:G16"/>
    <mergeCell ref="B17:C17"/>
    <mergeCell ref="D17:E17"/>
    <mergeCell ref="F17:G17"/>
    <mergeCell ref="B18:C18"/>
    <mergeCell ref="D18:E18"/>
    <mergeCell ref="F18:G18"/>
    <mergeCell ref="B19:C19"/>
    <mergeCell ref="D19:E19"/>
    <mergeCell ref="F19:G19"/>
    <mergeCell ref="B20:C20"/>
    <mergeCell ref="D20:E20"/>
    <mergeCell ref="F20:G20"/>
    <mergeCell ref="B21:C21"/>
    <mergeCell ref="D21:E21"/>
    <mergeCell ref="F21:G21"/>
    <mergeCell ref="B22:C22"/>
    <mergeCell ref="D22:E22"/>
    <mergeCell ref="F22:G22"/>
    <mergeCell ref="B23:C23"/>
    <mergeCell ref="D23:E23"/>
    <mergeCell ref="F23:G23"/>
    <mergeCell ref="B24:C24"/>
    <mergeCell ref="D24:E24"/>
    <mergeCell ref="F24:G24"/>
    <mergeCell ref="B25:C25"/>
    <mergeCell ref="D25:E25"/>
    <mergeCell ref="F25:G25"/>
    <mergeCell ref="B26:C26"/>
    <mergeCell ref="D26:E26"/>
    <mergeCell ref="F26:G26"/>
    <mergeCell ref="C27:G27"/>
    <mergeCell ref="C28:G28"/>
    <mergeCell ref="C29:G29"/>
    <mergeCell ref="C30:G30"/>
    <mergeCell ref="C31:G31"/>
    <mergeCell ref="A2:A3"/>
    <mergeCell ref="A4:A9"/>
    <mergeCell ref="A10:A26"/>
    <mergeCell ref="A27:A31"/>
  </mergeCells>
  <pageMargins left="0.707638888888889" right="0.707638888888889" top="0.747916666666667" bottom="0.747916666666667" header="0.313888888888889" footer="0.313888888888889"/>
  <pageSetup paperSize="9" scale="93"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P30"/>
  <sheetViews>
    <sheetView topLeftCell="A22" workbookViewId="0">
      <selection activeCell="H7" sqref="H7"/>
    </sheetView>
  </sheetViews>
  <sheetFormatPr defaultColWidth="9" defaultRowHeight="13.5"/>
  <cols>
    <col min="1" max="1" width="11" style="11" customWidth="1"/>
    <col min="2" max="2" width="12.375" style="11" customWidth="1"/>
    <col min="3" max="3" width="19.75" style="11" customWidth="1"/>
    <col min="4" max="6" width="16.875" style="11" customWidth="1"/>
    <col min="7" max="7" width="16.875" style="12" customWidth="1"/>
    <col min="8" max="8" width="13" style="11" customWidth="1"/>
    <col min="9" max="9" width="8.875" style="11" customWidth="1"/>
    <col min="10" max="10" width="11.375" style="11" customWidth="1"/>
    <col min="11" max="12" width="9.25" style="11" customWidth="1"/>
    <col min="13" max="13" width="22.875" style="11" customWidth="1"/>
    <col min="14" max="16384" width="9" style="11"/>
  </cols>
  <sheetData>
    <row r="1" ht="35.25" customHeight="1" spans="1:13">
      <c r="A1" s="13" t="s">
        <v>48</v>
      </c>
      <c r="B1" s="13"/>
      <c r="C1" s="13"/>
      <c r="D1" s="13"/>
      <c r="E1" s="13"/>
      <c r="F1" s="13"/>
      <c r="G1" s="13"/>
      <c r="H1" s="13"/>
      <c r="I1" s="13"/>
      <c r="J1" s="13"/>
      <c r="K1" s="13"/>
      <c r="L1" s="13"/>
      <c r="M1" s="13"/>
    </row>
    <row r="2" ht="24.95" customHeight="1" spans="1:13">
      <c r="A2" s="14" t="s">
        <v>49</v>
      </c>
      <c r="B2" s="15" t="s">
        <v>50</v>
      </c>
      <c r="C2" s="15"/>
      <c r="D2" s="15"/>
      <c r="E2" s="15"/>
      <c r="F2" s="15"/>
      <c r="G2" s="15"/>
      <c r="H2" s="15"/>
      <c r="I2" s="15"/>
      <c r="J2" s="15"/>
      <c r="K2" s="15" t="s">
        <v>51</v>
      </c>
      <c r="L2" s="15"/>
      <c r="M2" s="15" t="s">
        <v>52</v>
      </c>
    </row>
    <row r="3" ht="24.95" customHeight="1" spans="1:13">
      <c r="A3" s="16"/>
      <c r="B3" s="17" t="s">
        <v>53</v>
      </c>
      <c r="C3" s="15" t="s">
        <v>54</v>
      </c>
      <c r="D3" s="15" t="s">
        <v>55</v>
      </c>
      <c r="E3" s="15"/>
      <c r="F3" s="15"/>
      <c r="G3" s="15"/>
      <c r="H3" s="15"/>
      <c r="I3" s="15"/>
      <c r="J3" s="15"/>
      <c r="K3" s="15" t="s">
        <v>56</v>
      </c>
      <c r="L3" s="15" t="s">
        <v>57</v>
      </c>
      <c r="M3" s="15"/>
    </row>
    <row r="4" ht="24.95" customHeight="1" spans="1:13">
      <c r="A4" s="16"/>
      <c r="B4" s="17"/>
      <c r="C4" s="15"/>
      <c r="D4" s="15" t="s">
        <v>58</v>
      </c>
      <c r="E4" s="15"/>
      <c r="F4" s="15"/>
      <c r="G4" s="15"/>
      <c r="H4" s="15" t="s">
        <v>59</v>
      </c>
      <c r="I4" s="15" t="s">
        <v>60</v>
      </c>
      <c r="J4" s="15" t="s">
        <v>61</v>
      </c>
      <c r="K4" s="15"/>
      <c r="L4" s="15"/>
      <c r="M4" s="15"/>
    </row>
    <row r="5" ht="24.95" customHeight="1" spans="1:13">
      <c r="A5" s="18"/>
      <c r="B5" s="17"/>
      <c r="C5" s="15"/>
      <c r="D5" s="15" t="s">
        <v>62</v>
      </c>
      <c r="E5" s="15" t="s">
        <v>63</v>
      </c>
      <c r="F5" s="15" t="s">
        <v>64</v>
      </c>
      <c r="G5" s="15" t="s">
        <v>65</v>
      </c>
      <c r="H5" s="15"/>
      <c r="I5" s="15"/>
      <c r="J5" s="15"/>
      <c r="K5" s="15"/>
      <c r="L5" s="15"/>
      <c r="M5" s="15"/>
    </row>
    <row r="6" ht="64.5" customHeight="1" spans="1:13">
      <c r="A6" s="14" t="s">
        <v>66</v>
      </c>
      <c r="B6" s="19" t="s">
        <v>67</v>
      </c>
      <c r="C6" s="20" t="s">
        <v>68</v>
      </c>
      <c r="D6" s="21" t="s">
        <v>69</v>
      </c>
      <c r="E6" s="21" t="s">
        <v>70</v>
      </c>
      <c r="F6" s="21" t="s">
        <v>71</v>
      </c>
      <c r="G6" s="22" t="s">
        <v>72</v>
      </c>
      <c r="H6" s="23">
        <v>178</v>
      </c>
      <c r="I6" s="36" t="s">
        <v>73</v>
      </c>
      <c r="J6" s="23">
        <v>175</v>
      </c>
      <c r="K6" s="37">
        <f>J6/H6</f>
        <v>0.98314606741573</v>
      </c>
      <c r="L6" s="15" t="s">
        <v>62</v>
      </c>
      <c r="M6" s="38" t="s">
        <v>74</v>
      </c>
    </row>
    <row r="7" ht="64.5" customHeight="1" spans="1:16">
      <c r="A7" s="16"/>
      <c r="B7" s="24" t="s">
        <v>75</v>
      </c>
      <c r="C7" s="6" t="s">
        <v>76</v>
      </c>
      <c r="D7" s="21" t="s">
        <v>69</v>
      </c>
      <c r="E7" s="21" t="s">
        <v>70</v>
      </c>
      <c r="F7" s="21" t="s">
        <v>71</v>
      </c>
      <c r="G7" s="22" t="s">
        <v>72</v>
      </c>
      <c r="H7" s="23">
        <v>145.05</v>
      </c>
      <c r="I7" s="36">
        <v>1.26581878642928</v>
      </c>
      <c r="J7" s="23">
        <v>52</v>
      </c>
      <c r="K7" s="37">
        <f t="shared" ref="K7:K21" si="0">J7/H7</f>
        <v>0.35849706997587</v>
      </c>
      <c r="L7" s="39" t="s">
        <v>64</v>
      </c>
      <c r="M7" s="40"/>
      <c r="O7" s="11">
        <v>33</v>
      </c>
      <c r="P7" s="11">
        <v>0.141025641025641</v>
      </c>
    </row>
    <row r="8" ht="64.5" customHeight="1" spans="1:16">
      <c r="A8" s="16"/>
      <c r="B8" s="24" t="s">
        <v>75</v>
      </c>
      <c r="C8" s="6" t="s">
        <v>77</v>
      </c>
      <c r="D8" s="21" t="s">
        <v>69</v>
      </c>
      <c r="E8" s="21" t="s">
        <v>70</v>
      </c>
      <c r="F8" s="21" t="s">
        <v>71</v>
      </c>
      <c r="G8" s="22" t="s">
        <v>72</v>
      </c>
      <c r="H8" s="23">
        <v>3</v>
      </c>
      <c r="I8" s="36" t="s">
        <v>73</v>
      </c>
      <c r="J8" s="23">
        <v>6</v>
      </c>
      <c r="K8" s="37">
        <f t="shared" si="0"/>
        <v>2</v>
      </c>
      <c r="L8" s="15" t="s">
        <v>62</v>
      </c>
      <c r="M8" s="40"/>
      <c r="O8" s="11">
        <v>79</v>
      </c>
      <c r="P8" s="11">
        <v>0.337606837606838</v>
      </c>
    </row>
    <row r="9" ht="64.5" customHeight="1" spans="1:16">
      <c r="A9" s="16"/>
      <c r="B9" s="24" t="s">
        <v>75</v>
      </c>
      <c r="C9" s="6" t="s">
        <v>78</v>
      </c>
      <c r="D9" s="21" t="s">
        <v>69</v>
      </c>
      <c r="E9" s="21" t="s">
        <v>70</v>
      </c>
      <c r="F9" s="21" t="s">
        <v>71</v>
      </c>
      <c r="G9" s="22" t="s">
        <v>72</v>
      </c>
      <c r="H9" s="23">
        <v>8</v>
      </c>
      <c r="I9" s="36">
        <v>4.09479768786127</v>
      </c>
      <c r="J9" s="23">
        <v>44</v>
      </c>
      <c r="K9" s="37">
        <f t="shared" si="0"/>
        <v>5.5</v>
      </c>
      <c r="L9" s="15" t="s">
        <v>62</v>
      </c>
      <c r="M9" s="40"/>
      <c r="O9" s="11">
        <v>110</v>
      </c>
      <c r="P9" s="11">
        <v>0.47008547008547</v>
      </c>
    </row>
    <row r="10" ht="64.5" customHeight="1" spans="1:16">
      <c r="A10" s="16"/>
      <c r="B10" s="24" t="s">
        <v>75</v>
      </c>
      <c r="C10" s="6" t="s">
        <v>79</v>
      </c>
      <c r="D10" s="21" t="s">
        <v>69</v>
      </c>
      <c r="E10" s="21" t="s">
        <v>70</v>
      </c>
      <c r="F10" s="21" t="s">
        <v>71</v>
      </c>
      <c r="G10" s="22" t="s">
        <v>72</v>
      </c>
      <c r="H10" s="23">
        <v>279</v>
      </c>
      <c r="I10" s="36">
        <v>2.9128278105306</v>
      </c>
      <c r="J10" s="23">
        <v>299</v>
      </c>
      <c r="K10" s="37">
        <f t="shared" si="0"/>
        <v>1.07168458781362</v>
      </c>
      <c r="L10" s="15" t="s">
        <v>62</v>
      </c>
      <c r="M10" s="40"/>
      <c r="O10" s="11">
        <v>12</v>
      </c>
      <c r="P10" s="11">
        <v>0.0512820512820513</v>
      </c>
    </row>
    <row r="11" ht="64.5" customHeight="1" spans="1:13">
      <c r="A11" s="16"/>
      <c r="B11" s="24" t="s">
        <v>75</v>
      </c>
      <c r="C11" s="6" t="s">
        <v>80</v>
      </c>
      <c r="D11" s="21" t="s">
        <v>69</v>
      </c>
      <c r="E11" s="21" t="s">
        <v>70</v>
      </c>
      <c r="F11" s="21" t="s">
        <v>71</v>
      </c>
      <c r="G11" s="22" t="s">
        <v>72</v>
      </c>
      <c r="H11" s="25">
        <v>170</v>
      </c>
      <c r="I11" s="36">
        <v>2.66453176596199</v>
      </c>
      <c r="J11" s="25">
        <v>158</v>
      </c>
      <c r="K11" s="37">
        <f t="shared" si="0"/>
        <v>0.929411764705882</v>
      </c>
      <c r="L11" s="15" t="s">
        <v>62</v>
      </c>
      <c r="M11" s="40"/>
    </row>
    <row r="12" ht="64.5" customHeight="1" spans="1:13">
      <c r="A12" s="16"/>
      <c r="B12" s="24" t="s">
        <v>75</v>
      </c>
      <c r="C12" s="6" t="s">
        <v>81</v>
      </c>
      <c r="D12" s="21" t="s">
        <v>69</v>
      </c>
      <c r="E12" s="21" t="s">
        <v>70</v>
      </c>
      <c r="F12" s="21" t="s">
        <v>71</v>
      </c>
      <c r="G12" s="22" t="s">
        <v>72</v>
      </c>
      <c r="H12" s="23">
        <v>659</v>
      </c>
      <c r="I12" s="36">
        <v>1.8134623609923</v>
      </c>
      <c r="J12" s="23">
        <v>806</v>
      </c>
      <c r="K12" s="37">
        <f t="shared" si="0"/>
        <v>1.22306525037936</v>
      </c>
      <c r="L12" s="15" t="s">
        <v>62</v>
      </c>
      <c r="M12" s="40"/>
    </row>
    <row r="13" ht="64.5" customHeight="1" spans="1:13">
      <c r="A13" s="16"/>
      <c r="B13" s="24" t="s">
        <v>75</v>
      </c>
      <c r="C13" s="6" t="s">
        <v>82</v>
      </c>
      <c r="D13" s="21" t="s">
        <v>69</v>
      </c>
      <c r="E13" s="21" t="s">
        <v>70</v>
      </c>
      <c r="F13" s="21" t="s">
        <v>71</v>
      </c>
      <c r="G13" s="22" t="s">
        <v>72</v>
      </c>
      <c r="H13" s="23">
        <v>78</v>
      </c>
      <c r="I13" s="36">
        <v>5.4889152810768</v>
      </c>
      <c r="J13" s="23">
        <v>268</v>
      </c>
      <c r="K13" s="37">
        <f t="shared" si="0"/>
        <v>3.43589743589744</v>
      </c>
      <c r="L13" s="15" t="s">
        <v>62</v>
      </c>
      <c r="M13" s="40"/>
    </row>
    <row r="14" ht="64.5" customHeight="1" spans="1:13">
      <c r="A14" s="16"/>
      <c r="B14" s="24" t="s">
        <v>75</v>
      </c>
      <c r="C14" s="6" t="s">
        <v>83</v>
      </c>
      <c r="D14" s="21" t="s">
        <v>69</v>
      </c>
      <c r="E14" s="21" t="s">
        <v>70</v>
      </c>
      <c r="F14" s="21" t="s">
        <v>71</v>
      </c>
      <c r="G14" s="22" t="s">
        <v>72</v>
      </c>
      <c r="H14" s="23">
        <v>38</v>
      </c>
      <c r="I14" s="36">
        <v>2.11284634760705</v>
      </c>
      <c r="J14" s="23">
        <v>85</v>
      </c>
      <c r="K14" s="37">
        <f t="shared" si="0"/>
        <v>2.23684210526316</v>
      </c>
      <c r="L14" s="15" t="s">
        <v>62</v>
      </c>
      <c r="M14" s="40"/>
    </row>
    <row r="15" ht="64.5" customHeight="1" spans="1:13">
      <c r="A15" s="16"/>
      <c r="B15" s="24" t="s">
        <v>75</v>
      </c>
      <c r="C15" s="6" t="s">
        <v>84</v>
      </c>
      <c r="D15" s="21" t="s">
        <v>69</v>
      </c>
      <c r="E15" s="21" t="s">
        <v>70</v>
      </c>
      <c r="F15" s="21" t="s">
        <v>71</v>
      </c>
      <c r="G15" s="22" t="s">
        <v>72</v>
      </c>
      <c r="H15" s="23">
        <v>62</v>
      </c>
      <c r="I15" s="36">
        <v>1.97567673597489</v>
      </c>
      <c r="J15" s="23">
        <v>43</v>
      </c>
      <c r="K15" s="37">
        <f t="shared" si="0"/>
        <v>0.693548387096774</v>
      </c>
      <c r="L15" s="39" t="s">
        <v>62</v>
      </c>
      <c r="M15" s="40"/>
    </row>
    <row r="16" ht="64.5" customHeight="1" spans="1:13">
      <c r="A16" s="16"/>
      <c r="B16" s="24" t="s">
        <v>75</v>
      </c>
      <c r="C16" s="6" t="s">
        <v>85</v>
      </c>
      <c r="D16" s="21" t="s">
        <v>69</v>
      </c>
      <c r="E16" s="21" t="s">
        <v>70</v>
      </c>
      <c r="F16" s="21" t="s">
        <v>71</v>
      </c>
      <c r="G16" s="22" t="s">
        <v>72</v>
      </c>
      <c r="H16" s="23">
        <v>1204</v>
      </c>
      <c r="I16" s="36">
        <v>1.19946013391644</v>
      </c>
      <c r="J16" s="23">
        <v>1026</v>
      </c>
      <c r="K16" s="37">
        <f t="shared" si="0"/>
        <v>0.852159468438538</v>
      </c>
      <c r="L16" s="39" t="s">
        <v>62</v>
      </c>
      <c r="M16" s="40"/>
    </row>
    <row r="17" ht="64.5" customHeight="1" spans="1:13">
      <c r="A17" s="16"/>
      <c r="B17" s="24" t="s">
        <v>75</v>
      </c>
      <c r="C17" s="6" t="s">
        <v>86</v>
      </c>
      <c r="D17" s="21" t="s">
        <v>69</v>
      </c>
      <c r="E17" s="21" t="s">
        <v>70</v>
      </c>
      <c r="F17" s="21" t="s">
        <v>71</v>
      </c>
      <c r="G17" s="22" t="s">
        <v>72</v>
      </c>
      <c r="H17" s="23">
        <v>365</v>
      </c>
      <c r="I17" s="36">
        <v>21.456673557182</v>
      </c>
      <c r="J17" s="23">
        <v>279</v>
      </c>
      <c r="K17" s="37">
        <f t="shared" si="0"/>
        <v>0.764383561643836</v>
      </c>
      <c r="L17" s="39" t="s">
        <v>62</v>
      </c>
      <c r="M17" s="40"/>
    </row>
    <row r="18" ht="45" customHeight="1" spans="1:13">
      <c r="A18" s="16"/>
      <c r="B18" s="24" t="s">
        <v>87</v>
      </c>
      <c r="C18" s="6" t="s">
        <v>88</v>
      </c>
      <c r="D18" s="21" t="s">
        <v>69</v>
      </c>
      <c r="E18" s="21" t="s">
        <v>70</v>
      </c>
      <c r="F18" s="21" t="s">
        <v>71</v>
      </c>
      <c r="G18" s="22" t="s">
        <v>72</v>
      </c>
      <c r="H18" s="23">
        <v>158.413793103448</v>
      </c>
      <c r="I18" s="36">
        <v>2.68818023508925</v>
      </c>
      <c r="J18" s="23">
        <v>233</v>
      </c>
      <c r="K18" s="37">
        <f t="shared" si="0"/>
        <v>1.4708315193731</v>
      </c>
      <c r="L18" s="15" t="s">
        <v>62</v>
      </c>
      <c r="M18" s="40"/>
    </row>
    <row r="19" ht="45" customHeight="1" spans="1:13">
      <c r="A19" s="16"/>
      <c r="B19" s="24" t="s">
        <v>87</v>
      </c>
      <c r="C19" s="6" t="s">
        <v>89</v>
      </c>
      <c r="D19" s="21" t="s">
        <v>69</v>
      </c>
      <c r="E19" s="21" t="s">
        <v>70</v>
      </c>
      <c r="F19" s="21" t="s">
        <v>71</v>
      </c>
      <c r="G19" s="22" t="s">
        <v>72</v>
      </c>
      <c r="H19" s="23">
        <v>15</v>
      </c>
      <c r="I19" s="36" t="s">
        <v>73</v>
      </c>
      <c r="J19" s="23">
        <v>58</v>
      </c>
      <c r="K19" s="37">
        <f t="shared" si="0"/>
        <v>3.86666666666667</v>
      </c>
      <c r="L19" s="15" t="s">
        <v>62</v>
      </c>
      <c r="M19" s="40"/>
    </row>
    <row r="20" ht="45" customHeight="1" spans="1:13">
      <c r="A20" s="16"/>
      <c r="B20" s="26" t="s">
        <v>87</v>
      </c>
      <c r="C20" s="7" t="s">
        <v>90</v>
      </c>
      <c r="D20" s="21" t="s">
        <v>69</v>
      </c>
      <c r="E20" s="21" t="s">
        <v>70</v>
      </c>
      <c r="F20" s="21" t="s">
        <v>71</v>
      </c>
      <c r="G20" s="22" t="s">
        <v>72</v>
      </c>
      <c r="H20" s="23">
        <v>22541</v>
      </c>
      <c r="I20" s="36">
        <v>4.9689603030833</v>
      </c>
      <c r="J20" s="23">
        <v>13864</v>
      </c>
      <c r="K20" s="37">
        <f t="shared" si="0"/>
        <v>0.615057007231267</v>
      </c>
      <c r="L20" s="39" t="s">
        <v>62</v>
      </c>
      <c r="M20" s="40"/>
    </row>
    <row r="21" ht="32.25" customHeight="1" spans="1:13">
      <c r="A21" s="18"/>
      <c r="B21" s="27" t="s">
        <v>91</v>
      </c>
      <c r="C21" s="6" t="s">
        <v>92</v>
      </c>
      <c r="D21" s="6" t="s">
        <v>93</v>
      </c>
      <c r="E21" s="6" t="s">
        <v>94</v>
      </c>
      <c r="F21" s="6" t="s">
        <v>95</v>
      </c>
      <c r="G21" s="6" t="s">
        <v>96</v>
      </c>
      <c r="H21" s="28">
        <v>0.95</v>
      </c>
      <c r="I21" s="41">
        <v>1.04589473684211</v>
      </c>
      <c r="J21" s="42">
        <v>0.99</v>
      </c>
      <c r="K21" s="37">
        <f t="shared" si="0"/>
        <v>1.04210526315789</v>
      </c>
      <c r="L21" s="15" t="s">
        <v>62</v>
      </c>
      <c r="M21" s="43"/>
    </row>
    <row r="22" ht="54.95" customHeight="1" spans="1:13">
      <c r="A22" s="15" t="s">
        <v>97</v>
      </c>
      <c r="B22" s="15" t="s">
        <v>98</v>
      </c>
      <c r="C22" s="29" t="s">
        <v>99</v>
      </c>
      <c r="D22" s="29"/>
      <c r="E22" s="29"/>
      <c r="F22" s="29"/>
      <c r="G22" s="29"/>
      <c r="H22" s="29"/>
      <c r="I22" s="29"/>
      <c r="J22" s="29"/>
      <c r="K22" s="29"/>
      <c r="L22" s="29"/>
      <c r="M22" s="29"/>
    </row>
    <row r="23" ht="79.5" customHeight="1" spans="1:13">
      <c r="A23" s="15"/>
      <c r="B23" s="15" t="s">
        <v>100</v>
      </c>
      <c r="C23" s="30" t="s">
        <v>101</v>
      </c>
      <c r="D23" s="30"/>
      <c r="E23" s="30"/>
      <c r="F23" s="30"/>
      <c r="G23" s="30"/>
      <c r="H23" s="30"/>
      <c r="I23" s="30"/>
      <c r="J23" s="30"/>
      <c r="K23" s="30"/>
      <c r="L23" s="30"/>
      <c r="M23" s="30"/>
    </row>
    <row r="24" ht="72.75" customHeight="1" spans="1:13">
      <c r="A24" s="15"/>
      <c r="B24" s="15" t="s">
        <v>102</v>
      </c>
      <c r="C24" s="29" t="s">
        <v>103</v>
      </c>
      <c r="D24" s="29"/>
      <c r="E24" s="29"/>
      <c r="F24" s="29"/>
      <c r="G24" s="29"/>
      <c r="H24" s="29"/>
      <c r="I24" s="29"/>
      <c r="J24" s="29"/>
      <c r="K24" s="29"/>
      <c r="L24" s="29"/>
      <c r="M24" s="29"/>
    </row>
    <row r="25" ht="45" customHeight="1" spans="1:13">
      <c r="A25" s="15" t="s">
        <v>104</v>
      </c>
      <c r="B25" s="15" t="s">
        <v>105</v>
      </c>
      <c r="C25" s="31" t="s">
        <v>106</v>
      </c>
      <c r="D25" s="32"/>
      <c r="E25" s="32"/>
      <c r="F25" s="32"/>
      <c r="G25" s="32"/>
      <c r="H25" s="32"/>
      <c r="I25" s="32"/>
      <c r="J25" s="32"/>
      <c r="K25" s="32"/>
      <c r="L25" s="32"/>
      <c r="M25" s="44"/>
    </row>
    <row r="26" ht="45" customHeight="1" spans="1:13">
      <c r="A26" s="15"/>
      <c r="B26" s="15" t="s">
        <v>107</v>
      </c>
      <c r="C26" s="33" t="s">
        <v>108</v>
      </c>
      <c r="D26" s="33"/>
      <c r="E26" s="33"/>
      <c r="F26" s="33"/>
      <c r="G26" s="33"/>
      <c r="H26" s="33"/>
      <c r="I26" s="33"/>
      <c r="J26" s="33"/>
      <c r="K26" s="33"/>
      <c r="L26" s="33"/>
      <c r="M26" s="33"/>
    </row>
    <row r="27" ht="54.95" customHeight="1" spans="1:13">
      <c r="A27" s="15" t="s">
        <v>109</v>
      </c>
      <c r="B27" s="15" t="s">
        <v>110</v>
      </c>
      <c r="C27" s="34" t="s">
        <v>111</v>
      </c>
      <c r="D27" s="34"/>
      <c r="E27" s="34"/>
      <c r="F27" s="34"/>
      <c r="G27" s="34"/>
      <c r="H27" s="34"/>
      <c r="I27" s="34"/>
      <c r="J27" s="34"/>
      <c r="K27" s="34"/>
      <c r="L27" s="34"/>
      <c r="M27" s="34"/>
    </row>
    <row r="28" ht="183.75" customHeight="1" spans="1:13">
      <c r="A28" s="15"/>
      <c r="B28" s="15" t="s">
        <v>112</v>
      </c>
      <c r="C28" s="35" t="s">
        <v>113</v>
      </c>
      <c r="D28" s="35"/>
      <c r="E28" s="35"/>
      <c r="F28" s="35"/>
      <c r="G28" s="35"/>
      <c r="H28" s="35"/>
      <c r="I28" s="35"/>
      <c r="J28" s="35"/>
      <c r="K28" s="35"/>
      <c r="L28" s="35"/>
      <c r="M28" s="35"/>
    </row>
    <row r="29" ht="117" customHeight="1" spans="1:13">
      <c r="A29" s="15"/>
      <c r="B29" s="15" t="s">
        <v>114</v>
      </c>
      <c r="C29" s="35" t="s">
        <v>115</v>
      </c>
      <c r="D29" s="35"/>
      <c r="E29" s="35"/>
      <c r="F29" s="35"/>
      <c r="G29" s="35"/>
      <c r="H29" s="35"/>
      <c r="I29" s="35"/>
      <c r="J29" s="35"/>
      <c r="K29" s="35"/>
      <c r="L29" s="35"/>
      <c r="M29" s="35"/>
    </row>
    <row r="30" ht="45" customHeight="1" spans="1:13">
      <c r="A30" s="15" t="s">
        <v>116</v>
      </c>
      <c r="B30" s="15"/>
      <c r="C30" s="33" t="s">
        <v>117</v>
      </c>
      <c r="D30" s="33"/>
      <c r="E30" s="33"/>
      <c r="F30" s="33"/>
      <c r="G30" s="33"/>
      <c r="H30" s="33"/>
      <c r="I30" s="33"/>
      <c r="J30" s="33"/>
      <c r="K30" s="33"/>
      <c r="L30" s="33"/>
      <c r="M30" s="33"/>
    </row>
  </sheetData>
  <mergeCells count="29">
    <mergeCell ref="A1:M1"/>
    <mergeCell ref="B2:J2"/>
    <mergeCell ref="K2:L2"/>
    <mergeCell ref="D3:J3"/>
    <mergeCell ref="D4:G4"/>
    <mergeCell ref="C22:M22"/>
    <mergeCell ref="C23:M23"/>
    <mergeCell ref="C24:M24"/>
    <mergeCell ref="C25:M25"/>
    <mergeCell ref="C26:M26"/>
    <mergeCell ref="C27:M27"/>
    <mergeCell ref="C28:M28"/>
    <mergeCell ref="C29:M29"/>
    <mergeCell ref="A30:B30"/>
    <mergeCell ref="C30:M30"/>
    <mergeCell ref="A2:A5"/>
    <mergeCell ref="A6:A21"/>
    <mergeCell ref="A22:A24"/>
    <mergeCell ref="A25:A26"/>
    <mergeCell ref="A27:A29"/>
    <mergeCell ref="B3:B5"/>
    <mergeCell ref="C3:C5"/>
    <mergeCell ref="H4:H5"/>
    <mergeCell ref="I4:I5"/>
    <mergeCell ref="J4:J5"/>
    <mergeCell ref="K3:K5"/>
    <mergeCell ref="L3:L5"/>
    <mergeCell ref="M2:M5"/>
    <mergeCell ref="M6:M21"/>
  </mergeCells>
  <pageMargins left="0.707638888888889" right="0.707638888888889" top="0.747916666666667" bottom="0.747916666666667" header="0.313888888888889" footer="0.313888888888889"/>
  <pageSetup paperSize="9" scale="72" fitToHeight="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1:C20"/>
  <sheetViews>
    <sheetView tabSelected="1" workbookViewId="0">
      <selection activeCell="D17" sqref="D17"/>
    </sheetView>
  </sheetViews>
  <sheetFormatPr defaultColWidth="9" defaultRowHeight="13.5" outlineLevelCol="2"/>
  <cols>
    <col min="1" max="1" width="15.5" customWidth="1"/>
    <col min="2" max="2" width="22.75" customWidth="1"/>
    <col min="3" max="3" width="59.75" customWidth="1"/>
  </cols>
  <sheetData>
    <row r="1" ht="30" customHeight="1" spans="1:3">
      <c r="A1" s="2" t="s">
        <v>118</v>
      </c>
      <c r="B1" s="2"/>
      <c r="C1" s="2"/>
    </row>
    <row r="2" s="1" customFormat="1" ht="105.75" customHeight="1" spans="1:3">
      <c r="A2" s="3" t="s">
        <v>119</v>
      </c>
      <c r="B2" s="4"/>
      <c r="C2" s="5" t="s">
        <v>120</v>
      </c>
    </row>
    <row r="3" s="1" customFormat="1" ht="216" customHeight="1" spans="1:3">
      <c r="A3" s="3" t="s">
        <v>121</v>
      </c>
      <c r="B3" s="4"/>
      <c r="C3" s="5" t="s">
        <v>122</v>
      </c>
    </row>
    <row r="4" s="1" customFormat="1" ht="61.5" customHeight="1" spans="1:3">
      <c r="A4" s="3" t="s">
        <v>123</v>
      </c>
      <c r="B4" s="4"/>
      <c r="C4" s="5" t="s">
        <v>124</v>
      </c>
    </row>
    <row r="5" s="1" customFormat="1" ht="162.75" customHeight="1" spans="1:3">
      <c r="A5" s="6" t="s">
        <v>125</v>
      </c>
      <c r="B5" s="7" t="s">
        <v>126</v>
      </c>
      <c r="C5" s="5" t="s">
        <v>127</v>
      </c>
    </row>
    <row r="6" s="1" customFormat="1" ht="35.25" customHeight="1" spans="1:3">
      <c r="A6" s="8"/>
      <c r="B6" s="7" t="s">
        <v>128</v>
      </c>
      <c r="C6" s="5" t="s">
        <v>124</v>
      </c>
    </row>
    <row r="7" s="1" customFormat="1" ht="58.5" customHeight="1" spans="1:3">
      <c r="A7" s="8"/>
      <c r="B7" s="7" t="s">
        <v>129</v>
      </c>
      <c r="C7" s="5" t="s">
        <v>124</v>
      </c>
    </row>
    <row r="8" s="1" customFormat="1" ht="50.25" customHeight="1" spans="1:3">
      <c r="A8" s="9"/>
      <c r="B8" s="7" t="s">
        <v>130</v>
      </c>
      <c r="C8" s="5" t="s">
        <v>131</v>
      </c>
    </row>
    <row r="9" spans="1:3">
      <c r="A9" s="10"/>
      <c r="B9" s="10"/>
      <c r="C9" s="10"/>
    </row>
    <row r="10" spans="1:3">
      <c r="A10" s="10"/>
      <c r="B10" s="10"/>
      <c r="C10" s="10"/>
    </row>
    <row r="11" spans="1:3">
      <c r="A11" s="10"/>
      <c r="B11" s="10"/>
      <c r="C11" s="10"/>
    </row>
    <row r="12" spans="1:3">
      <c r="A12" s="10"/>
      <c r="B12" s="10"/>
      <c r="C12" s="10"/>
    </row>
    <row r="13" spans="1:3">
      <c r="A13" s="10"/>
      <c r="B13" s="10"/>
      <c r="C13" s="10"/>
    </row>
    <row r="14" spans="1:3">
      <c r="A14" s="10"/>
      <c r="B14" s="10"/>
      <c r="C14" s="10"/>
    </row>
    <row r="15" spans="1:3">
      <c r="A15" s="10"/>
      <c r="B15" s="10"/>
      <c r="C15" s="10"/>
    </row>
    <row r="16" spans="1:3">
      <c r="A16" s="10"/>
      <c r="B16" s="10"/>
      <c r="C16" s="10"/>
    </row>
    <row r="17" spans="1:3">
      <c r="A17" s="10"/>
      <c r="B17" s="10"/>
      <c r="C17" s="10"/>
    </row>
    <row r="18" spans="1:3">
      <c r="A18" s="10"/>
      <c r="B18" s="10"/>
      <c r="C18" s="10"/>
    </row>
    <row r="19" spans="1:3">
      <c r="A19" s="10"/>
      <c r="B19" s="10"/>
      <c r="C19" s="10"/>
    </row>
    <row r="20" spans="1:3">
      <c r="A20" s="10"/>
      <c r="B20" s="10"/>
      <c r="C20" s="10"/>
    </row>
  </sheetData>
  <mergeCells count="5">
    <mergeCell ref="A1:C1"/>
    <mergeCell ref="A2:B2"/>
    <mergeCell ref="A3:B3"/>
    <mergeCell ref="A4:B4"/>
    <mergeCell ref="A5:A8"/>
  </mergeCells>
  <pageMargins left="0.707638888888889" right="0.707638888888889" top="0.747916666666667" bottom="0.747916666666667" header="0.313888888888889" footer="0.313888888888889"/>
  <pageSetup paperSize="9" scale="90" fitToHeight="0"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封面</vt:lpstr>
      <vt:lpstr>附表10项目支出概况</vt:lpstr>
      <vt:lpstr>附表11项目支出绩效自评</vt:lpstr>
      <vt:lpstr>附表12项目绩效目标管理</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dcterms:created xsi:type="dcterms:W3CDTF">2006-09-16T00:00:00Z</dcterms:created>
  <dcterms:modified xsi:type="dcterms:W3CDTF">2019-08-13T02:16:17Z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2052-10.8.0.5950</vt:lpwstr>
  </property>
</Properties>
</file>