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35" windowHeight="9945" firstSheet="10"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<sst xmlns="http://schemas.openxmlformats.org/spreadsheetml/2006/main" count="1447">
  <si>
    <t>预算01-1表</t>
  </si>
  <si>
    <t>2025年财务收支预算总表部门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</si>
  <si>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</si>
  <si>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</si>
  <si>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</si>
  <si>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</si>
  <si>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</si>
  <si>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</si>
  <si>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</si>
  <si>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</si>
  <si>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</si>
  <si>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</si>
  <si>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</si>
  <si>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</si>
  <si>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</si>
  <si>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</si>
  <si>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</si>
  <si>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</si>
  <si>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</si>
  <si>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</si>
  <si>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</si>
  <si>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</si>
  <si>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</si>
  <si>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</si>
  <si>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</si>
  <si>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</si>
  <si>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</si>
  <si>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</si>
  <si>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</si>
  <si>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</si>
  <si>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</si>
  <si>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</si>
  <si>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</si>
  <si>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</si>
  <si>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</si>
  <si>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</si>
  <si>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</si>
  <si>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</si>
  <si>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</si>
  <si>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</si>
  <si>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</si>
  <si>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</si>
  <si>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</si>
  <si>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</si>
  <si>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</si>
  <si>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106</t>
  </si>
  <si>
    <t>云南省科学技术厅</t>
  </si>
  <si>
    <t>106006</t>
  </si>
  <si>
    <t>云南省科学技术情报研究院</t>
  </si>
  <si>
    <t>106007</t>
  </si>
  <si>
    <t>云南省科技厅科技宣传教育中心</t>
  </si>
  <si>
    <t>106008</t>
  </si>
  <si>
    <t>云南省农村科技服务中心</t>
  </si>
  <si>
    <t>106009</t>
  </si>
  <si>
    <t>云南省科学技术发展研究院</t>
  </si>
  <si>
    <t>106010</t>
  </si>
  <si>
    <t>云南省科学技术厅机关服务中心</t>
  </si>
  <si>
    <t>106001</t>
  </si>
  <si>
    <t>106011</t>
  </si>
  <si>
    <t>云南省科学技术院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</si>
  <si>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</si>
  <si>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</si>
  <si>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</si>
  <si>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</si>
  <si>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</si>
  <si>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</si>
  <si>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</si>
  <si>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</si>
  <si>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</si>
  <si>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</si>
  <si>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</si>
  <si>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</si>
  <si>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</si>
  <si>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</si>
  <si>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</si>
  <si>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20601</t>
  </si>
  <si>
    <t>科学技术管理事务</t>
  </si>
  <si>
    <t>2060101</t>
  </si>
  <si>
    <t>行政运行</t>
  </si>
  <si>
    <t>2060103</t>
  </si>
  <si>
    <t>机关服务</t>
  </si>
  <si>
    <t>2060199</t>
  </si>
  <si>
    <t>其他科学技术管理事务支出</t>
  </si>
  <si>
    <t>20602</t>
  </si>
  <si>
    <t>基础研究</t>
  </si>
  <si>
    <t>2060206</t>
  </si>
  <si>
    <t>专项基础科研</t>
  </si>
  <si>
    <t>2060208</t>
  </si>
  <si>
    <t>科技人才队伍建设</t>
  </si>
  <si>
    <t>20603</t>
  </si>
  <si>
    <t>应用研究</t>
  </si>
  <si>
    <t>2060301</t>
  </si>
  <si>
    <t>机构运行</t>
  </si>
  <si>
    <t>20604</t>
  </si>
  <si>
    <t>技术研究与开发</t>
  </si>
  <si>
    <t>2060404</t>
  </si>
  <si>
    <t>科技成果转化与扩散</t>
  </si>
  <si>
    <t>2060405</t>
  </si>
  <si>
    <t>共性技术研究与开发</t>
  </si>
  <si>
    <t>2060499</t>
  </si>
  <si>
    <t>其他技术研究与开发支出</t>
  </si>
  <si>
    <t>20605</t>
  </si>
  <si>
    <t>科技条件与服务</t>
  </si>
  <si>
    <t>2060501</t>
  </si>
  <si>
    <t>2060502</t>
  </si>
  <si>
    <t>技术创新服务体系</t>
  </si>
  <si>
    <t>2060503</t>
  </si>
  <si>
    <t>科技条件专项</t>
  </si>
  <si>
    <t>2060599</t>
  </si>
  <si>
    <t>其他科技条件与服务支出</t>
  </si>
  <si>
    <t>20606</t>
  </si>
  <si>
    <t>社会科学</t>
  </si>
  <si>
    <t>2060602</t>
  </si>
  <si>
    <t>社会科学研究</t>
  </si>
  <si>
    <t>20607</t>
  </si>
  <si>
    <t>科学技术普及</t>
  </si>
  <si>
    <t>2060701</t>
  </si>
  <si>
    <t>20608</t>
  </si>
  <si>
    <t>科技交流与合作</t>
  </si>
  <si>
    <t>2060801</t>
  </si>
  <si>
    <t>国际交流与合作</t>
  </si>
  <si>
    <t>2060802</t>
  </si>
  <si>
    <t>重大科技合作项目</t>
  </si>
  <si>
    <t>20609</t>
  </si>
  <si>
    <t>科技重大项目</t>
  </si>
  <si>
    <t>2060901</t>
  </si>
  <si>
    <t>科技重大专项</t>
  </si>
  <si>
    <t>2060902</t>
  </si>
  <si>
    <t>重点研发计划</t>
  </si>
  <si>
    <t>20699</t>
  </si>
  <si>
    <t>其他科学技术支出</t>
  </si>
  <si>
    <t>2069901</t>
  </si>
  <si>
    <t>科技奖励</t>
  </si>
  <si>
    <t>2069903</t>
  </si>
  <si>
    <t>转制科研机构</t>
  </si>
  <si>
    <t>2069999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</si>
  <si>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</si>
  <si>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</si>
  <si>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</si>
  <si>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</si>
  <si>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</si>
  <si>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</si>
  <si>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</si>
  <si>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</si>
  <si>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</si>
  <si>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</si>
  <si>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</si>
  <si>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</si>
  <si>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</si>
  <si>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</si>
  <si>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</si>
  <si>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</si>
  <si>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</si>
  <si>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</si>
  <si>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</si>
  <si>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</si>
  <si>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</si>
  <si>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</si>
  <si>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</si>
  <si>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</si>
  <si>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</si>
  <si>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</si>
  <si>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</si>
  <si>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</si>
  <si>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</si>
  <si>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</si>
  <si>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</si>
  <si>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</si>
  <si>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</si>
  <si>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</si>
  <si>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</si>
  <si>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</si>
  <si>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</si>
  <si>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</si>
  <si>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</si>
  <si>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</si>
  <si>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</si>
  <si>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</si>
  <si>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</si>
  <si>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</si>
  <si>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</si>
  <si>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</si>
  <si>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</si>
  <si>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</si>
  <si>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</si>
  <si>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</si>
  <si>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</si>
  <si>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</si>
  <si>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</si>
  <si>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</si>
  <si>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</si>
  <si>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</si>
  <si>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</si>
  <si>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</si>
  <si>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</si>
  <si>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</si>
  <si>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</si>
  <si>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</si>
  <si>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</si>
  <si>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</si>
  <si>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</si>
  <si>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</si>
  <si>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</si>
  <si>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</si>
  <si>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</si>
  <si>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</si>
  <si>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</si>
  <si>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</si>
  <si>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</si>
  <si>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</si>
  <si>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</si>
  <si>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</si>
  <si>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</si>
  <si>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</si>
  <si>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</si>
  <si>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</si>
  <si>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</si>
  <si>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</si>
  <si>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</si>
  <si>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</si>
  <si>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530000210000000034886</t>
  </si>
  <si>
    <t>行政人员支出工资</t>
  </si>
  <si>
    <t>30101</t>
  </si>
  <si>
    <t>基本工资</t>
  </si>
  <si>
    <t>30102</t>
  </si>
  <si>
    <t>津贴补贴</t>
  </si>
  <si>
    <t>30103</t>
  </si>
  <si>
    <t>奖金</t>
  </si>
  <si>
    <t>530000210000000034891</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</si>
  <si>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</si>
  <si>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</si>
  <si>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</si>
  <si>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</si>
  <si>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</si>
  <si>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</si>
  <si>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</si>
  <si>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</si>
  <si>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</si>
  <si>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</si>
  <si>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</si>
  <si>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530000210000000034897</t>
  </si>
  <si>
    <t>30113</t>
  </si>
  <si>
    <t>530000210000000034907</t>
  </si>
  <si>
    <t>公车购置及运维费</t>
  </si>
  <si>
    <t>30231</t>
  </si>
  <si>
    <t>公务用车运行维护费</t>
  </si>
  <si>
    <t>530000210000000034913</t>
  </si>
  <si>
    <t>30217</t>
  </si>
  <si>
    <t>530000210000000034915</t>
  </si>
  <si>
    <t>行政人员公务交通补贴</t>
  </si>
  <si>
    <t>30239</t>
  </si>
  <si>
    <t>其他交通费用</t>
  </si>
  <si>
    <t>530000210000000034918</t>
  </si>
  <si>
    <t>工会经费</t>
  </si>
  <si>
    <t>30228</t>
  </si>
  <si>
    <t>530000210000000034919</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</si>
  <si>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</si>
  <si>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</si>
  <si>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</si>
  <si>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</si>
  <si>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</si>
  <si>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</si>
  <si>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</si>
  <si>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</si>
  <si>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</si>
  <si>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</si>
  <si>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</si>
  <si>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</si>
  <si>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</si>
  <si>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</si>
  <si>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</si>
  <si>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</si>
  <si>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</si>
  <si>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</si>
  <si>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</si>
  <si>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</si>
  <si>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</si>
  <si>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30226</t>
  </si>
  <si>
    <t>劳务费</t>
  </si>
  <si>
    <t>30227</t>
  </si>
  <si>
    <t>委托业务费</t>
  </si>
  <si>
    <t>30229</t>
  </si>
  <si>
    <t>福利费</t>
  </si>
  <si>
    <t>30299</t>
  </si>
  <si>
    <t>其他商品和服务支出</t>
  </si>
  <si>
    <t>31002</t>
  </si>
  <si>
    <t>办公设备购置</t>
  </si>
  <si>
    <t>530000221100000127012</t>
  </si>
  <si>
    <t>转制院所转制前离退人员社会性保障经费及待遇差补助资金</t>
  </si>
  <si>
    <t>30199</t>
  </si>
  <si>
    <t>其他工资福利支出</t>
  </si>
  <si>
    <t>530000241100002221114</t>
  </si>
  <si>
    <t>行政人员绩效奖</t>
  </si>
  <si>
    <t>530000210000000040667</t>
  </si>
  <si>
    <t>530000210000000040669</t>
  </si>
  <si>
    <t>530000210000000040671</t>
  </si>
  <si>
    <t>530000210000000040677</t>
  </si>
  <si>
    <t>530000210000000040678</t>
  </si>
  <si>
    <t>530000210000000040679</t>
  </si>
  <si>
    <t>530000241100002221226</t>
  </si>
  <si>
    <t>530000210000000024900</t>
  </si>
  <si>
    <t>事业人员支出工资</t>
  </si>
  <si>
    <t>30107</t>
  </si>
  <si>
    <t>绩效工资</t>
  </si>
  <si>
    <t>530000210000000024901</t>
  </si>
  <si>
    <t>530000210000000024903</t>
  </si>
  <si>
    <t>530000210000000024906</t>
  </si>
  <si>
    <t>530000210000000024908</t>
  </si>
  <si>
    <t>530000210000000024910</t>
  </si>
  <si>
    <t>530000210000000024911</t>
  </si>
  <si>
    <t>30204</t>
  </si>
  <si>
    <t>手续费</t>
  </si>
  <si>
    <t>530000241100003051315</t>
  </si>
  <si>
    <t>2024年科技资源管理专项资金</t>
  </si>
  <si>
    <t>31007</t>
  </si>
  <si>
    <t>信息网络及软件购置更新</t>
  </si>
  <si>
    <t>530000210000000033580</t>
  </si>
  <si>
    <t>530000210000000033581</t>
  </si>
  <si>
    <t>530000210000000033583</t>
  </si>
  <si>
    <t>530000210000000033586</t>
  </si>
  <si>
    <t>530000210000000033590</t>
  </si>
  <si>
    <t>530000210000000033592</t>
  </si>
  <si>
    <t>530000210000000031950</t>
  </si>
  <si>
    <t>530000210000000031951</t>
  </si>
  <si>
    <t>530000210000000031953</t>
  </si>
  <si>
    <t>530000210000000031960</t>
  </si>
  <si>
    <t>530000210000000031961</t>
  </si>
  <si>
    <t>530000210000000031857</t>
  </si>
  <si>
    <t>530000210000000031858</t>
  </si>
  <si>
    <t>530000210000000031860</t>
  </si>
  <si>
    <t>530000210000000031867</t>
  </si>
  <si>
    <t>530000210000000031868</t>
  </si>
  <si>
    <t>30240</t>
  </si>
  <si>
    <t>税金及附加费用</t>
  </si>
  <si>
    <t>530000210000000025489</t>
  </si>
  <si>
    <t>530000210000000025490</t>
  </si>
  <si>
    <t>530000210000000025491</t>
  </si>
  <si>
    <t>530000210000000025493</t>
  </si>
  <si>
    <t>530000210000000025494</t>
  </si>
  <si>
    <t>530000210000000025495</t>
  </si>
  <si>
    <t>530000210000000025281</t>
  </si>
  <si>
    <t>530000210000000025283</t>
  </si>
  <si>
    <t>530000210000000025287</t>
  </si>
  <si>
    <t>530000210000000025294</t>
  </si>
  <si>
    <t>530000210000000025297</t>
  </si>
  <si>
    <t>530000210000000025299</t>
  </si>
  <si>
    <t>530000210000000025300</t>
  </si>
  <si>
    <t>预算05-1表</t>
  </si>
  <si>
    <t>2025年部门项目支出预算表</t>
  </si>
  <si>
    <t>项目分类</t>
  </si>
  <si>
    <t>项目单位</t>
  </si>
  <si>
    <t>本年拨款</t>
  </si>
  <si>
    <t>其中：本次下达</t>
  </si>
  <si>
    <t>2022年第一批基础研究计划专项资金</t>
  </si>
  <si>
    <t>事业发展类</t>
  </si>
  <si>
    <t>530000221100000751037</t>
  </si>
  <si>
    <t>2024年第二批云南省决策咨询研究课题经费</t>
  </si>
  <si>
    <t>530000241100003346158</t>
  </si>
  <si>
    <t>2024年第二批重点研发（工业领域）专项资金</t>
  </si>
  <si>
    <t>专项业务类</t>
  </si>
  <si>
    <t>530000241100002835376</t>
  </si>
  <si>
    <t>31204</t>
  </si>
  <si>
    <t>费用补贴</t>
  </si>
  <si>
    <t>2024年第三批重点研发（工业领域）专项资金</t>
  </si>
  <si>
    <t>530000241100003055277</t>
  </si>
  <si>
    <t>2024年第四批科技成果转化专项资金</t>
  </si>
  <si>
    <t>530000241100003246796</t>
  </si>
  <si>
    <t>2024年第四批科技金融结合专项资金</t>
  </si>
  <si>
    <t>530000241100003251259</t>
  </si>
  <si>
    <t>31299</t>
  </si>
  <si>
    <t>其他对企业补助</t>
  </si>
  <si>
    <t>2024年第四批研发投入提升工程专项资金</t>
  </si>
  <si>
    <t>530000241100003259058</t>
  </si>
  <si>
    <t>2024年度第三批重点研发（农业领域）专项资金</t>
  </si>
  <si>
    <t>530000241100003051500</t>
  </si>
  <si>
    <t>部门预算机动经费</t>
  </si>
  <si>
    <t>其他运转类</t>
  </si>
  <si>
    <t>530000241100002034679</t>
  </si>
  <si>
    <t>高层次科技人才培养引进专项资金</t>
  </si>
  <si>
    <t>530000200000000007549</t>
  </si>
  <si>
    <t>30214</t>
  </si>
  <si>
    <t>租赁费</t>
  </si>
  <si>
    <t>30218</t>
  </si>
  <si>
    <t>专用材料费</t>
  </si>
  <si>
    <t>31003</t>
  </si>
  <si>
    <t>专用设备购置</t>
  </si>
  <si>
    <t>国有资产有偿使用成本性支出经费</t>
  </si>
  <si>
    <t>530000251100003236471</t>
  </si>
  <si>
    <t>基础研究计划专项资金</t>
  </si>
  <si>
    <t>530000200000000005543</t>
  </si>
  <si>
    <t>30225</t>
  </si>
  <si>
    <t>专用燃料费</t>
  </si>
  <si>
    <t>39999</t>
  </si>
  <si>
    <t>科技成果转化专项资金</t>
  </si>
  <si>
    <t>530000231100001075675</t>
  </si>
  <si>
    <t>科技创新基地建设专项资金</t>
  </si>
  <si>
    <t>530000200000000005032</t>
  </si>
  <si>
    <t>科技合作专项资金</t>
  </si>
  <si>
    <t>530000200000000000079</t>
  </si>
  <si>
    <t>科技奖励专项经费</t>
  </si>
  <si>
    <t>530000200000000006408</t>
  </si>
  <si>
    <t>30309</t>
  </si>
  <si>
    <t>奖励金</t>
  </si>
  <si>
    <t>科技金融结合专项资金</t>
  </si>
  <si>
    <t>530000200000000006425</t>
  </si>
  <si>
    <t>科技招商引智项目经费</t>
  </si>
  <si>
    <t>530000241100003352223</t>
  </si>
  <si>
    <t>人才发展专项资金</t>
  </si>
  <si>
    <t>530000251100003278338</t>
  </si>
  <si>
    <t>30305</t>
  </si>
  <si>
    <t>生活补助</t>
  </si>
  <si>
    <t>省科技厅信创项目</t>
  </si>
  <si>
    <t>530000251100003900012</t>
  </si>
  <si>
    <t>腾冲科学家论坛项目经费</t>
  </si>
  <si>
    <t>530000251100003236748</t>
  </si>
  <si>
    <t>研发投入提升工程专项资金</t>
  </si>
  <si>
    <t>530000200000000002517</t>
  </si>
  <si>
    <t>因公出国（境）专项经费</t>
  </si>
  <si>
    <t>因公出国（境）经费</t>
  </si>
  <si>
    <t>530000221100000134124</t>
  </si>
  <si>
    <t>30212</t>
  </si>
  <si>
    <t>因公出国（境）费用</t>
  </si>
  <si>
    <t>云南省科研机构改革专项经费</t>
  </si>
  <si>
    <t>530000210000000023112</t>
  </si>
  <si>
    <t>重点研发（工业领域）专项资金</t>
  </si>
  <si>
    <t>530000200000000006238</t>
  </si>
  <si>
    <t>重点研发（农业领域）专项资金</t>
  </si>
  <si>
    <t>530000200000000002329</t>
  </si>
  <si>
    <t>重点研发（社会发展）专项资金</t>
  </si>
  <si>
    <t>530000200000000002731</t>
  </si>
  <si>
    <t>2023年第五批高层次科技人才培养引进专项资金</t>
  </si>
  <si>
    <t>530000231100001904955</t>
  </si>
  <si>
    <t>2023年科技创新基地建设专项资金</t>
  </si>
  <si>
    <t>530000231100001839317</t>
  </si>
  <si>
    <t>2024高层次科技人才培养引进专项资金</t>
  </si>
  <si>
    <t>530000241100003011027</t>
  </si>
  <si>
    <t>2024科技创新基地建设专项资金</t>
  </si>
  <si>
    <t>530000241100003012404</t>
  </si>
  <si>
    <t>2024年第三批科技成果转化专项资金</t>
  </si>
  <si>
    <t>530000241100003149975</t>
  </si>
  <si>
    <t>530000241100003252391</t>
  </si>
  <si>
    <t>2024年第四批科技创新基地专项资金</t>
  </si>
  <si>
    <t>530000241100003248789</t>
  </si>
  <si>
    <t>530000241100003249538</t>
  </si>
  <si>
    <t>2024年第一批高层次科技人才培养引进专项资金</t>
  </si>
  <si>
    <t>530000241100002770716</t>
  </si>
  <si>
    <t>2024年度第二批科技成果转化专项资金</t>
  </si>
  <si>
    <t>530000241100002768164</t>
  </si>
  <si>
    <t>2024年科技合作专项资金</t>
  </si>
  <si>
    <t>530000241100003010201</t>
  </si>
  <si>
    <t>2024研发投入提升工程专项资金</t>
  </si>
  <si>
    <t>530000241100003013199</t>
  </si>
  <si>
    <t>2024重点研发（工业领域）专项资金</t>
  </si>
  <si>
    <t>530000241100003011230</t>
  </si>
  <si>
    <t>2025年国有资产有偿使用成本性支出资金</t>
  </si>
  <si>
    <t>530000251100003235392</t>
  </si>
  <si>
    <t>高层次科技人才培养引进资金</t>
  </si>
  <si>
    <t>530000231100001772673</t>
  </si>
  <si>
    <t>其他人员支出</t>
  </si>
  <si>
    <t>民生类</t>
  </si>
  <si>
    <t>530000231100001089270</t>
  </si>
  <si>
    <t>情报院科技资源管理项目经费</t>
  </si>
  <si>
    <t>530000241100003352138</t>
  </si>
  <si>
    <t>省科技情报院事业收入单位资金项目支出经费</t>
  </si>
  <si>
    <t>530000231100001041926</t>
  </si>
  <si>
    <t>31099</t>
  </si>
  <si>
    <t>其他资本性支出</t>
  </si>
  <si>
    <t>政务信息化运维服务项目补助资金</t>
  </si>
  <si>
    <t>专业信息系统运行维护费</t>
  </si>
  <si>
    <t>530000251100003236575</t>
  </si>
  <si>
    <t>530000231100001769553</t>
  </si>
  <si>
    <t>单位事业资金收入经费及单位结转结余经费</t>
  </si>
  <si>
    <t>530000221100000134881</t>
  </si>
  <si>
    <t>530000231100001087419</t>
  </si>
  <si>
    <t>2024年“三区”科技人才科技项目资金</t>
  </si>
  <si>
    <t>530000241100002997315</t>
  </si>
  <si>
    <t>2024年“三区”科技人才支持计划提前批资金</t>
  </si>
  <si>
    <t>530000241100002418540</t>
  </si>
  <si>
    <t>2024年第二批“三区”科技人才支持计划资金</t>
  </si>
  <si>
    <t>530000241100003009970</t>
  </si>
  <si>
    <t>2024年第三批高层次科技人才培养引进专项资金</t>
  </si>
  <si>
    <t>530000241100003007890</t>
  </si>
  <si>
    <t>2024年第三批重点研发（农业领域）专项资金</t>
  </si>
  <si>
    <t>530000241100003015794</t>
  </si>
  <si>
    <t>2024年第一批基础研究计划专项资金</t>
  </si>
  <si>
    <t>530000241100002788305</t>
  </si>
  <si>
    <t>2024年度第四批研发投入提升工程专项资金</t>
  </si>
  <si>
    <t>530000241100003243014</t>
  </si>
  <si>
    <t>530000231100001072147</t>
  </si>
  <si>
    <t>省农村中心其他事业收入专项资金</t>
  </si>
  <si>
    <t>530000221100000140391</t>
  </si>
  <si>
    <t>530000231100001526039</t>
  </si>
  <si>
    <t>530000251100003236504</t>
  </si>
  <si>
    <t>530000241100002994219</t>
  </si>
  <si>
    <t>2024年第三批研发投入提升工程专项资金</t>
  </si>
  <si>
    <t>530000241100003009855</t>
  </si>
  <si>
    <t>530000241100003011605</t>
  </si>
  <si>
    <t>530000241100003240204</t>
  </si>
  <si>
    <t>530000231100001071911</t>
  </si>
  <si>
    <t>事业收入专项资金</t>
  </si>
  <si>
    <t>530000231100001067523</t>
  </si>
  <si>
    <t>530000231100001520244</t>
  </si>
  <si>
    <t>省科技大楼公共区域运转资金</t>
  </si>
  <si>
    <t>530000251100003275353</t>
  </si>
  <si>
    <t>省科技大楼消防设备改造及外墙排危修缮专项资金</t>
  </si>
  <si>
    <t>530000241100003352538</t>
  </si>
  <si>
    <t>530000251100003236960</t>
  </si>
  <si>
    <t>2022年科技发展战略与政策研究专项资金</t>
  </si>
  <si>
    <t>530000221100000939095</t>
  </si>
  <si>
    <t>2023年第二批科技成果转化专项资金</t>
  </si>
  <si>
    <t>530000231100001753868</t>
  </si>
  <si>
    <t>2023年第六批高层次科技人才培养引进专项资金</t>
  </si>
  <si>
    <t>530000231100001930404</t>
  </si>
  <si>
    <t>2023年第六批研发投入提升工程专项资金</t>
  </si>
  <si>
    <t>530000231100001929189</t>
  </si>
  <si>
    <t>2023年第七批高层次科技人才培养引进专项资金</t>
  </si>
  <si>
    <t>530000231100002063903</t>
  </si>
  <si>
    <t>2023年第五批科技创新基地建设专项资金</t>
  </si>
  <si>
    <t>530000231100001772041</t>
  </si>
  <si>
    <t>2023年科技合作专项资金</t>
  </si>
  <si>
    <t>530000231100001703359</t>
  </si>
  <si>
    <t>2023年科技金融结合专项资金</t>
  </si>
  <si>
    <t>530000231100001905912</t>
  </si>
  <si>
    <t>2023年重点研发农业领域专项资金</t>
  </si>
  <si>
    <t>530000231100001700082</t>
  </si>
  <si>
    <t>530000241100002419339</t>
  </si>
  <si>
    <t>2024年第二批基础研究计划专项资金</t>
  </si>
  <si>
    <t>530000241100002842096</t>
  </si>
  <si>
    <t>530000241100003013345</t>
  </si>
  <si>
    <t>2024年第三批基础研究计划专项支撑业务经费</t>
  </si>
  <si>
    <t>530000241100003010051</t>
  </si>
  <si>
    <t>2024年第三批科技合作专项资金</t>
  </si>
  <si>
    <t>530000241100003007506</t>
  </si>
  <si>
    <t>2024年第三批科技计划实验室与创新平台支撑业务经费</t>
  </si>
  <si>
    <t>530000241100003009290</t>
  </si>
  <si>
    <t>530000241100003018122</t>
  </si>
  <si>
    <t>2024年第三批重点研发（社会发展）专项资金</t>
  </si>
  <si>
    <t>530000241100003010885</t>
  </si>
  <si>
    <t>2024年第四批2024腾冲科学家论坛专项支撑业务项目经费</t>
  </si>
  <si>
    <t>530000241100003282832</t>
  </si>
  <si>
    <t>2024年第四批科技合作专项经费</t>
  </si>
  <si>
    <t>530000241100003240426</t>
  </si>
  <si>
    <t>2024年第一批科技合作专项资金</t>
  </si>
  <si>
    <t>530000241100002753074</t>
  </si>
  <si>
    <t>2024年科技成果转化服务工作支撑业务经费</t>
  </si>
  <si>
    <t>530000241100003015892</t>
  </si>
  <si>
    <t>2024年科技金融专项服务与研究资金</t>
  </si>
  <si>
    <t>530000241100003027096</t>
  </si>
  <si>
    <t>2024年省院校项目经费</t>
  </si>
  <si>
    <t>530000241100002974325</t>
  </si>
  <si>
    <t>2024年研发投入提升工程专项资金</t>
  </si>
  <si>
    <t>530000241100003248456</t>
  </si>
  <si>
    <t>单位事业收入专项资金</t>
  </si>
  <si>
    <t>530000231100001065298</t>
  </si>
  <si>
    <t>国有资产有偿使用成本性支出资金</t>
  </si>
  <si>
    <t>530000251100003228697</t>
  </si>
  <si>
    <t>科技入滇专项资金</t>
  </si>
  <si>
    <t>530000221100000937939</t>
  </si>
  <si>
    <t>530000231100001070419</t>
  </si>
  <si>
    <t>重大科技专项（生物医药）专项资金</t>
  </si>
  <si>
    <t>530000221100000748641</t>
  </si>
  <si>
    <t>专业技术人才知识更新工程2024年省级高级研修项目经费</t>
  </si>
  <si>
    <t>530000241100003172466</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</si>
  <si>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</si>
  <si>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</si>
  <si>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</si>
  <si>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</si>
  <si>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</si>
  <si>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</si>
  <si>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</si>
  <si>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</si>
  <si>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</si>
  <si>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</si>
  <si>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</si>
  <si>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</si>
  <si>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预期绩效目标显著。打造“科技入滇”升级版，吸引国内外科技资源为云南创新发展服务，面向发达省份构建成果转化和产业转移承接机制，建设面向南亚东南亚辐射的科技创新策源地，形成“协同创新、梯度转移、内外循环、辐射带动”的开放合作新格局。加快面向南亚东南亚科技创新中心建设，提升合作层次，加强资源共享。带动社会研发投入2000万元以上，培养本地人才30人以上。与日本、新西兰等科技发达国家签署新材料、先进制造等领域合作协议，开展国际科技合作，共建联合实验室等联合研发机构10个，引进国外先进技术和成果开展联合研究，引进国外先进技术和成果不少于10项，研发具有自主知识产权新产品5个；与缅甸、老挝等南亚东南亚国家合作，通过建立联合实验室等联合研发机构10个，实施国际科技合作项目，加强云南省科技创新对南亚东南亚国家的辐射影响力；拟选派30名左右云南省国际科技特派员，与东南亚、南亚等国家开展技术合作研究、技术转移、技术咨询、技术培训等各类科技服务活动及在境外创办（合办）科技型企业或技术经济合作组织，建设一批生产示范基地，带动新增产值及培训一批人员，推进面向南亚东南亚科技创新中心建设；吸引40名左右南亚东南亚青年科学家和青年企业家来滇创新创业，对发展中国家开展技术培训200人次。</t>
  </si>
  <si>
    <t>产出指标</t>
  </si>
  <si>
    <t>数量指标</t>
  </si>
  <si>
    <t>引进先进技术成果数</t>
  </si>
  <si>
    <t>&gt;=</t>
  </si>
  <si>
    <t>10</t>
  </si>
  <si>
    <t>项</t>
  </si>
  <si>
    <t>定量指标</t>
  </si>
  <si>
    <t>从发达国家引进先进技术成果</t>
  </si>
  <si>
    <t>技术人员培训人数</t>
  </si>
  <si>
    <t>200</t>
  </si>
  <si>
    <t>人次</t>
  </si>
  <si>
    <t>招收南亚东南亚高层次专业技术人才来滇开展培训</t>
  </si>
  <si>
    <t>共建联合研发机构数</t>
  </si>
  <si>
    <t>个</t>
  </si>
  <si>
    <t>与日本、新西兰、缅甸、老挝等共建联合研发机构</t>
  </si>
  <si>
    <t>引进南亚东南亚国家青年科学家和企业家</t>
  </si>
  <si>
    <t>40</t>
  </si>
  <si>
    <t>人</t>
  </si>
  <si>
    <t>吸引南亚东南亚青年科学家和青年企业家来滇创新创业</t>
  </si>
  <si>
    <t>成果产出数量</t>
  </si>
  <si>
    <t>15</t>
  </si>
  <si>
    <t>获得新技术、新工艺、新装置数量；建立的技术体系及科研平台数量；申请发明专利及实用新型数量。</t>
  </si>
  <si>
    <t>遴选国际科技特派员</t>
  </si>
  <si>
    <t>30</t>
  </si>
  <si>
    <t>遴选国际科技特派员数量</t>
  </si>
  <si>
    <t>招商引资引进企业数</t>
  </si>
  <si>
    <t>招商引资实际落地企业数</t>
  </si>
  <si>
    <t>质量指标</t>
  </si>
  <si>
    <t>招商引资考核合格率</t>
  </si>
  <si>
    <t>100</t>
  </si>
  <si>
    <t>%</t>
  </si>
  <si>
    <t>招商引资任务完成率</t>
  </si>
  <si>
    <t>国际联合创新平台项目验收合格率</t>
  </si>
  <si>
    <t>=</t>
  </si>
  <si>
    <t>95</t>
  </si>
  <si>
    <t>国际联合创新平台验收合格情况</t>
  </si>
  <si>
    <t>效益指标</t>
  </si>
  <si>
    <t>经济效益</t>
  </si>
  <si>
    <t>带动社会投入研发经费</t>
  </si>
  <si>
    <t>2000</t>
  </si>
  <si>
    <t>万元</t>
  </si>
  <si>
    <t>通过项目实施带动承担单位等投入研发经费</t>
  </si>
  <si>
    <t>可持续影响</t>
  </si>
  <si>
    <t>辐射南亚东南亚国家数量</t>
  </si>
  <si>
    <t>与南亚东南亚国家开展合作数量</t>
  </si>
  <si>
    <t>与科技发达国家开展合作数量</t>
  </si>
  <si>
    <t>人才培养数量</t>
  </si>
  <si>
    <t>培养本地本单位高级职称及博士人才情况</t>
  </si>
  <si>
    <t>满意度指标</t>
  </si>
  <si>
    <t>服务对象满意度</t>
  </si>
  <si>
    <t>分</t>
  </si>
  <si>
    <t>项目承担单位对省科技厅服务满意度指标达标率</t>
  </si>
  <si>
    <t>以“十四五”科技创新规划贯彻落实为目标，聚焦经济社会民生发展的重点、焦点、难点问题，以科技支撑产业体系、科技资源配置、激发创新活力、创新基础能力提升、科技成果转化及产业化等为重点开展研究。立项实施云南省科技厅科技发展战略与政策研究专项项目25项，完成综合研究报告、咨询报告、调研报告、政策文本（代拟稿）等研究成果70份以上，培训人次2000人次，形成一批高质量研究成果，为省委省政府和科技管理部门提供决策参考；按照科技部和省科技厅对科技统计工作的总体部署和要求，以做好常规科技统计调查工作为基础，以抓统计指导及培训为关键，以强化科技统计分析服务为工作为重点，以完善科技统计信息平台和加强人才队伍建设为支撑，全面完成各项科技统计工作任务，不断推进科技统计工作取得新突破，迈上新台阶。向第三方专业机构购买研发投入提升专项服务，为云南省400家重点企业进一步指导、规范企业提升研发管理水平，提升研发费用归集与统计能力，引导创新主体把握政策导向，理清政策脉络，合法合规、享受政策红利，促进创新主体加大研发投入力度，快速提升技术创新能力，全面提升云南省全社会研发投入水平。</t>
  </si>
  <si>
    <t>综合研究报告数量和决策咨询报告数量</t>
  </si>
  <si>
    <t>70</t>
  </si>
  <si>
    <t>份</t>
  </si>
  <si>
    <t>该指标是科技厅科技发展战略与政策研究专项项目研究的重要成果形式，研究报告作为整个研究项目的基础性资料，为决策提供充分的论据。</t>
  </si>
  <si>
    <t>科技统计分析和决策咨询服务</t>
  </si>
  <si>
    <t>8</t>
  </si>
  <si>
    <t>期</t>
  </si>
  <si>
    <t>编印8期《云南科技统计与分析》</t>
  </si>
  <si>
    <t>服务全省重点企业</t>
  </si>
  <si>
    <t>400</t>
  </si>
  <si>
    <t>家</t>
  </si>
  <si>
    <t>为云南省300家重点企业进一步指导、规范企业提升研发管理水平，提升研发费用归集与统计能力，引导创新主体把握政策导向，促进创新主体加大研发投入。</t>
  </si>
  <si>
    <t>科技统计产品发布及编印</t>
  </si>
  <si>
    <t>实际完成科技统计产品发布及编印/计划完成科技统计产品发布及编印*指标分值</t>
  </si>
  <si>
    <t>培训人次数</t>
  </si>
  <si>
    <t>开展研发投入统计等政策培训。</t>
  </si>
  <si>
    <t>统计数据通过国家相关部门验收率</t>
  </si>
  <si>
    <t>年度统计数据质量和要求符合国家标准，全部通过国家相关部门验收</t>
  </si>
  <si>
    <t>时效指标</t>
  </si>
  <si>
    <t>项目按时完成率</t>
  </si>
  <si>
    <t>该项目考核专项项目承担单位完成研究任务的及时性。</t>
  </si>
  <si>
    <t>社会效益</t>
  </si>
  <si>
    <t>代拟政策文件数量</t>
  </si>
  <si>
    <t>该指标是科技厅科技发展战略与政策研究专项项目研究的重要成果形式，为省委、省政府、科技部门及相关部门科学管理和决策提供重要决策参考是整个研究项目的主要目标。</t>
  </si>
  <si>
    <t>培养科技统计人员</t>
  </si>
  <si>
    <t>科技统计人员3人，进一步提高数据质量</t>
  </si>
  <si>
    <t>该指标考核服务对象的满意程度</t>
  </si>
  <si>
    <t>2025，落实省委省政府决策部署，在省人才工作领导小组的领导下，围绕全省重点产业发展、加强关键核心技术攻关，实施科技创新驱动发展战略、人才强省战略，聚焦高原特色现代农业、新材料、生物医药、新能源、数字云南建设等重点工作，培养引进高层次科技人才（团队），根据《云南省“兴滇英才支持计划”实施办法》、《云南省“十四五”科技创新规划》，选拔培养、引进高层次人才70名以上，发表论文100篇以上，申请专利100篇以上，实施带动培养引进的人才200人次以上。</t>
  </si>
  <si>
    <t>培养引进团队数量</t>
  </si>
  <si>
    <t>55</t>
  </si>
  <si>
    <t>支持科技人才团队培育及建设的数量</t>
  </si>
  <si>
    <t>选拔培养、引进高层次科技人才数量</t>
  </si>
  <si>
    <t>支持引进培养科技领军人才、高端外国专家、团队等开展科学研究和技术攻关等。</t>
  </si>
  <si>
    <t>发表论文数量</t>
  </si>
  <si>
    <t>篇</t>
  </si>
  <si>
    <t>科技领军人才、省创新团队、顶尖团队、高端外国专家等项目中的培养目标。</t>
  </si>
  <si>
    <t>申请专利数量</t>
  </si>
  <si>
    <t>支持高层次科技人才、团队、高端外国专家依托单位申请专利的数量。</t>
  </si>
  <si>
    <t>争取国家项目数量</t>
  </si>
  <si>
    <t>20</t>
  </si>
  <si>
    <t>通过人才项目的实施培养带动的申报争取国家项目数量。</t>
  </si>
  <si>
    <t>获省级以上科技奖励人次</t>
  </si>
  <si>
    <t>通过人才项目的实施培养获得的科技奖励。</t>
  </si>
  <si>
    <t>带动新增产值</t>
  </si>
  <si>
    <t>5000</t>
  </si>
  <si>
    <t>通过支持科技领军人才、团队项目、高端外国专家等项目形成的经济效益。</t>
  </si>
  <si>
    <t>项目实施带动培养、引进的人才数量</t>
  </si>
  <si>
    <t>支持科技领军人才、高端外国专家，创新团队、顶尖团队等引进培养人才</t>
  </si>
  <si>
    <t>项目单位满意度</t>
  </si>
  <si>
    <t>项目承担单位对省科技厅服务的满意度</t>
  </si>
  <si>
    <t>通过组织科技金融结合专项，鼓励具有科技创新需求企业向科技创新服务主体（平台）购买科技创新服务，激励各类金融资本加大科技领域投融资，通过组织实施科技金融结合专项，促进科技资源充分流动，鼓励企业等创新主体创新创业，引导各类社会资金加大对科技领域的投入，突破制约云南产业发展关键技术，支持我省企业实施科技揭榜制，加速科技成果转化及产业化。
    2025年，拟引导高校、科院院所、企业等科技创新服务主体（平台）对科技型企业提供不低于100次提供技术研发、检验检测、知识产权价值评估、科技投融资等科技服务，通过科技揭榜制项目实施，突破关键核心技术，引导企业增加科技投入2000万元；引导银行等金融机构支持科技型企业融资不低于15000万元；服务满意度达95%以上。</t>
  </si>
  <si>
    <t>提供科技创新服务机构数量</t>
  </si>
  <si>
    <t>户</t>
  </si>
  <si>
    <t>提供各类科技服务机构数量</t>
  </si>
  <si>
    <t>组织科技投融资对接</t>
  </si>
  <si>
    <t>次</t>
  </si>
  <si>
    <t>组织银行等金融机构接服务企业</t>
  </si>
  <si>
    <t>组织科技创新券、科技金融等政策的宣讲。</t>
  </si>
  <si>
    <t>对外提供科技服务次数</t>
  </si>
  <si>
    <t>科技创新服务主体（平台）对外提供服务次数</t>
  </si>
  <si>
    <t>引导企业增加科技投入</t>
  </si>
  <si>
    <t>企业通过专项实施增加的科技投入</t>
  </si>
  <si>
    <t>引导金融机构服务科技型企业数</t>
  </si>
  <si>
    <t>通过专项引导金融机构服务科技型企业数量</t>
  </si>
  <si>
    <t>带动科技投融资额</t>
  </si>
  <si>
    <t>15000</t>
  </si>
  <si>
    <t>带动银行等金融机构科技投融资数量</t>
  </si>
  <si>
    <t>服务满意度</t>
  </si>
  <si>
    <t>2025年，通过部门预算机动经费，服务创新主体数量100户以上；宣讲科技政策不低于5场次；服务创新主体满意度高于95%。</t>
  </si>
  <si>
    <t>服务科技创新主体</t>
  </si>
  <si>
    <t>人(户)</t>
  </si>
  <si>
    <t>服务科技创新主体数量</t>
  </si>
  <si>
    <t>组织科技政策宣讲等</t>
  </si>
  <si>
    <t>组织科技政策宣讲等活动</t>
  </si>
  <si>
    <t>创新主体对科技服务满意度</t>
  </si>
  <si>
    <t>本项目涉密。</t>
  </si>
  <si>
    <t>优化办公条件</t>
  </si>
  <si>
    <t>90</t>
  </si>
  <si>
    <t>定性指标</t>
  </si>
  <si>
    <t>反映改善优化办公条件。</t>
  </si>
  <si>
    <t>科技支撑</t>
  </si>
  <si>
    <t>反映科技支撑社会经济的情况。</t>
  </si>
  <si>
    <t>改善条件</t>
  </si>
  <si>
    <t>反映办公条件改善的情况。</t>
  </si>
  <si>
    <t>2025年度，围绕数字云南、绿色铝材绿色硅材及新材料、绿色能源、先进装备制造等工业领域及重大工程建设，实现系列关键共性技术突破，获得一批国内领先的新技术、新产品、新工艺，有力支撑云南省重点产业的高质量发展和军民融合发展，科技成果产出70项以上，解决关键核心技术60项以上，专利申请数300项以上，专利授权数160项以上，培养高层次人才或团队260个以上，带动新增产值35亿元以上，带动就业人数1300人次以上，研究成果示范应用行业（企业、场景）数25个（项）以上，项目进度计划按时完成率95%以上，服务对象满意度95%以上。</t>
  </si>
  <si>
    <t>科技成果产出</t>
  </si>
  <si>
    <t>通过项目实施，开发的新工艺、新产品、新装置、新材料、新系统、数据库。</t>
  </si>
  <si>
    <t>解决关键核心技术</t>
  </si>
  <si>
    <t>60</t>
  </si>
  <si>
    <t>项目实施解决关键核心技术数量。</t>
  </si>
  <si>
    <t>专利申请数</t>
  </si>
  <si>
    <t>300</t>
  </si>
  <si>
    <t>项目实施申请自主知识产权情况。</t>
  </si>
  <si>
    <t>专利授权数</t>
  </si>
  <si>
    <t>160</t>
  </si>
  <si>
    <t>项目实施实现的专利授权数。</t>
  </si>
  <si>
    <t>培养高层次人才或团队</t>
  </si>
  <si>
    <t>260</t>
  </si>
  <si>
    <t>项目实施培养的博士、博士后、硕士、科技人员数、创新团队数、培养高级职称人员数。</t>
  </si>
  <si>
    <t>进度计划按时完成率</t>
  </si>
  <si>
    <t>通过此指标推进项目完成。</t>
  </si>
  <si>
    <t>350000</t>
  </si>
  <si>
    <t>反映科技研究带动产值增加情况。</t>
  </si>
  <si>
    <t>带动就业人数</t>
  </si>
  <si>
    <t>1300</t>
  </si>
  <si>
    <t>反映科技创新企业科技人员及职工新增情况。</t>
  </si>
  <si>
    <t>研究成果示范应用行业（企业、场景）数</t>
  </si>
  <si>
    <t>25</t>
  </si>
  <si>
    <t>个(项)</t>
  </si>
  <si>
    <t>体现项目实施带来的应用成效情况。</t>
  </si>
  <si>
    <t>反映服务对象满意程度。</t>
  </si>
  <si>
    <t>制定标准数50项以上，新建生产线10条以上，建设服务平台数3个以上，获得药物临床批件3件以上，开发新产品40个以上，形成技术体系10套以上，科研论文数100篇以上，专利申请数100项以上，专利授权数30项以上，建立生产示范基地10个以上，培训人数1000人次以上，项目验收合格率95%以上，带动相关产业新增产值10亿元以上，带动社会研发投入5亿元以上，服务对象满意度达95%以上。</t>
  </si>
  <si>
    <t>制定标准数</t>
  </si>
  <si>
    <t>50</t>
  </si>
  <si>
    <t>通过项目实施，制订系列产业技术标准和技术规程。</t>
  </si>
  <si>
    <t>反映部门获授权发明专利、实用新型专利、外观设计专利情况。</t>
  </si>
  <si>
    <t>新建生产线</t>
  </si>
  <si>
    <t>条</t>
  </si>
  <si>
    <t>通过生产研发项目实施，新建中药、化学药、健康产品、医疗器械等产品生产线。</t>
  </si>
  <si>
    <t>服务平台数</t>
  </si>
  <si>
    <t>通过项目实施，新建环境监测、碳排放监测、公共安全预警监测、细胞制备检测、资源数字化、生物制品质量评价、智慧医疗、分子检测研发服务、中医药防治传染病等产业技术创新服务平台。</t>
  </si>
  <si>
    <t>科研论文数</t>
  </si>
  <si>
    <t>反映部门科技水平贡献情况。</t>
  </si>
  <si>
    <t>药物临床试验批件数</t>
  </si>
  <si>
    <t>件</t>
  </si>
  <si>
    <t>持续支持新药临床前研究项目实施，获得中药天然产物药、化学药、生物制品等新药临床试验批件。</t>
  </si>
  <si>
    <t>新产品</t>
  </si>
  <si>
    <t>通过项目实施，开发保健品、医疗用途化妆品等健康产品。</t>
  </si>
  <si>
    <t>关键核心技术</t>
  </si>
  <si>
    <t>通过技术攻关解决社会发展领域关键核心技术。</t>
  </si>
  <si>
    <t>技术体系</t>
  </si>
  <si>
    <t>套</t>
  </si>
  <si>
    <t>建立水生态健康、内源污染、生物多样性保护等方面监测、评估、评价体系。</t>
  </si>
  <si>
    <t>通过项目实施研发申请发明专利技术成果。</t>
  </si>
  <si>
    <t>生产示范基地</t>
  </si>
  <si>
    <t>开展应用示范工程。</t>
  </si>
  <si>
    <t>培训人数</t>
  </si>
  <si>
    <t>1000</t>
  </si>
  <si>
    <t>项目实施过程中，开展科技服务、技术培训等活动。</t>
  </si>
  <si>
    <t>项目验收合格率</t>
  </si>
  <si>
    <t>反映科技研究项目完成质量。
项目验收合格率=（验收合格项目数/科研项目数）*100%。</t>
  </si>
  <si>
    <t>带动社会研发投入</t>
  </si>
  <si>
    <t>50000</t>
  </si>
  <si>
    <t>通过项目实施，带动社会研发投入金额。</t>
  </si>
  <si>
    <t>100000</t>
  </si>
  <si>
    <t>通过新产品开发、产品质量标准提升、成果转化产业化等项目实施 ，新增产值。</t>
  </si>
  <si>
    <t>按照省委、省政府对科技工作的部署和要求，深入实施创新驱动发展战略及科技兴滇战略，主动融入和服务国家科技自立自强，以科技创新支撑全省经济社会高质量发展。省科技厅搞好机关自身安全工作建设，为职工创造正常有序的办公环境，不仅为完成好省委省政府中心工作提供强大的后勤保证，也为建设平安云南、平安单位提供有力的保障。2025年将在上一年度后勤保障工作的基础上，不断提升服务能力和水平，进一步实现规范化管理。</t>
  </si>
  <si>
    <t>会务保障完成率</t>
  </si>
  <si>
    <t>98</t>
  </si>
  <si>
    <t>反映会务保障完成情况。会务保障完成率=保障会务数/会务数*100%</t>
  </si>
  <si>
    <t>服务区域、面积</t>
  </si>
  <si>
    <t>省科技大楼主楼、附楼、地下室、停车场（约160000平方米）</t>
  </si>
  <si>
    <t>平方米</t>
  </si>
  <si>
    <t>反映提供省科技大楼主楼、附楼、地下室、停车场安全服务，巡逻查看，工作区域的卫生保洁服务。</t>
  </si>
  <si>
    <t>绿化存活率</t>
  </si>
  <si>
    <t>反映绿化存活的情况。绿化存活率=存活绿化数（面积）/总绿化数（面积）*100%</t>
  </si>
  <si>
    <t>物管人员在岗率</t>
  </si>
  <si>
    <t>反映安保、消防服务人员等物管人员在岗的情况。物管人员在岗率=实际在岗工时/应在岗工时*100%</t>
  </si>
  <si>
    <t>物业服务需求保障程度</t>
  </si>
  <si>
    <t>反映绿化、安保、安防、保洁等服务满足委托单位的程度。</t>
  </si>
  <si>
    <t>维护和保障办公场所正常秩序，防止意外事件发生，创造平安的办公环境</t>
  </si>
  <si>
    <t>&lt;=</t>
  </si>
  <si>
    <t>反映保安人员为省科技大楼的正常有序办公提供安全保障。</t>
  </si>
  <si>
    <t>工作区域环境卫生干净清洁</t>
  </si>
  <si>
    <t>反映保洁人员为省科技大楼工作区域提供保洁服务。</t>
  </si>
  <si>
    <t>大楼工作人员满意度</t>
  </si>
  <si>
    <t>反映保安、保洁、餐饮服务、绿化养护为省科技大楼的正常有序办公提供保障，服务受益人员满意程度。</t>
  </si>
  <si>
    <t>2025年度，认定科技成果转化奖补（技术交易出让受让、综合服务）项目20项以上，技术合同认定登记及登记站奖补项目80项以上，引进省外科技型企业30家以上，派培训技术经纪人300人次，技术合同成交额150亿元,驻企业科技特派员150人，引进省外科技型企业30家，企业补助数200家，技术合同成交总金额150亿元，带动社会投入2亿元，带动新增就业人数100人，服务对象满意度98%以上。</t>
  </si>
  <si>
    <t>引进省外科技型企业数</t>
  </si>
  <si>
    <t>人(人次、家)</t>
  </si>
  <si>
    <t>双创大赛引进科技型企业数量。</t>
  </si>
  <si>
    <t>派驻企业科技特派员数</t>
  </si>
  <si>
    <t>150</t>
  </si>
  <si>
    <t>派驻企业科技特派员数量。</t>
  </si>
  <si>
    <t>企业补助数</t>
  </si>
  <si>
    <t>反映获补助企业的数量情况。</t>
  </si>
  <si>
    <t>技术合同认定登记奖补项目数</t>
  </si>
  <si>
    <t>80</t>
  </si>
  <si>
    <t>基础材料支撑情况、技术合同成交数量及金额等技术合同认定登记证明、当年技术合同成交额、银行进账单、发票、上级主管部门年度下达任务完成情况等</t>
  </si>
  <si>
    <t>科技成果转化奖补项目数</t>
  </si>
  <si>
    <t>申报单位科技成果转化技术交易类、新增产值、综合服务开展情况</t>
  </si>
  <si>
    <t>开展技术经纪人培训人次数</t>
  </si>
  <si>
    <t>通过此指标推进项目完成</t>
  </si>
  <si>
    <t>技术合同成交总金额</t>
  </si>
  <si>
    <t>1500000</t>
  </si>
  <si>
    <t>技术合同认定登记发生及完成情况</t>
  </si>
  <si>
    <t>带动社会投入</t>
  </si>
  <si>
    <t>20000</t>
  </si>
  <si>
    <t>引进技术落地拉动企业新增投资</t>
  </si>
  <si>
    <t>新增就业人数带动数</t>
  </si>
  <si>
    <t>反映通过科技创新企业科技人员及职工新增情况。</t>
  </si>
  <si>
    <t>反映服务对象满意程度</t>
  </si>
  <si>
    <t>落实实施创新驱动发展战略要求，以提升云南自主创新能力为目标，着眼长远和全局，以云南实验室为引领统筹布局省科技创新基地建设。省科技创新基地按照科学与工程研究、技术创新与成果转化、基础支撑与条件保障三类布局建设。围绕省战略和创新链布局需求，大力推动基础研究、技术开发、成果转化、协同创新，夯实自主创新的物质技术基础。2025年，预计支持科技创新平台项目230个，其中新建科技创新平台30个。申请专利300项，授权100项，发表论文数1500篇（其中SCI等三大索引占比20%以上），制定标准（含国标、行业、地方和企业标准）30项，省级创新平台固定人员1500人，解决关键核心技术60项，新增经济效益34亿元，服务相关企业和研发机构3000次，培育高层次科技人才120人，服务对象满意度90%以上。</t>
  </si>
  <si>
    <t>获得专利授权的数量。</t>
  </si>
  <si>
    <t>发表论文数</t>
  </si>
  <si>
    <t>1500</t>
  </si>
  <si>
    <t>依托省级科技创新平台发表的论文数量。</t>
  </si>
  <si>
    <t>制定标准（含国标、行业、地方和企业标准）</t>
  </si>
  <si>
    <t>制定标准（含国标、行业、地方和企业标准）。</t>
  </si>
  <si>
    <t>省级创新平台固定人员</t>
  </si>
  <si>
    <t>省级科技创新平台固定团队成员之和。</t>
  </si>
  <si>
    <t>省级创新平台解决关键核心技术的数量。</t>
  </si>
  <si>
    <t>支持科技创新平台数</t>
  </si>
  <si>
    <t>230</t>
  </si>
  <si>
    <t>对批准建设的省级科技创新平台支持数量。</t>
  </si>
  <si>
    <t>新建科技创新平台数</t>
  </si>
  <si>
    <t>根据《云南省重点实验室建设与运行管理办法》等规定，新建设的云南实验室、省重点实验室、省野外科学观测研究站和省技术创新中心等平台的数量之和。</t>
  </si>
  <si>
    <t>申请专利数</t>
  </si>
  <si>
    <t>申请专利的数量。</t>
  </si>
  <si>
    <t>SCI等三大索引论文比率</t>
  </si>
  <si>
    <t>依托省级科技创新平台发表论文中SCI等三大索引论文比率。</t>
  </si>
  <si>
    <t>新增经济效益</t>
  </si>
  <si>
    <t>340000</t>
  </si>
  <si>
    <t>科技支撑单位的技术转化新增经济效益数。</t>
  </si>
  <si>
    <t>科技成果产出数</t>
  </si>
  <si>
    <t>产出科技成果的数量</t>
  </si>
  <si>
    <t>服务相关企业和研发机构次数</t>
  </si>
  <si>
    <t>3000</t>
  </si>
  <si>
    <t>创新基地科技服务相关单位的数量</t>
  </si>
  <si>
    <t>培养高层次科技人才数</t>
  </si>
  <si>
    <t>120</t>
  </si>
  <si>
    <t>省级科技创新平台培养博士、博士后、高级职称等高层次人才数量</t>
  </si>
  <si>
    <t>围绕高端化、国际化、特色化“科技达沃斯“论坛的目标，不断创新论坛办会模式，举办2025腾冲科学家论坛，邀请院士专家、高校校长、企业家等参加论坛，开展双招双引，促成100项以上人才项目合作，招引3家以上企业，积极搭建先进学术思想交流平台、政产学研互动平台、科技成果转化平台、中国与南亚东南亚国家科技合作平台，更好地服务国家外交和”一带一路“建设，凝聚国际科技合作共识，深化全球科技交流合作。</t>
  </si>
  <si>
    <t>会议次数</t>
  </si>
  <si>
    <t>反映预算部门（单位）组织开展各类会议的总次数。</t>
  </si>
  <si>
    <t>会议人次</t>
  </si>
  <si>
    <t>800</t>
  </si>
  <si>
    <t>反映预算部门（单位）组织开展各类会议的参与人次。</t>
  </si>
  <si>
    <t>会议天数</t>
  </si>
  <si>
    <t>天</t>
  </si>
  <si>
    <t>反映预算部门（单位）组织开展各类会议的总天数。</t>
  </si>
  <si>
    <t>是否纳入年度计划</t>
  </si>
  <si>
    <t>是</t>
  </si>
  <si>
    <t>是/否</t>
  </si>
  <si>
    <t>反映会议是否纳入部门的年度计划。</t>
  </si>
  <si>
    <t>视频、电话会议占比</t>
  </si>
  <si>
    <t>反映通过视频、电话等现代信息技术手段，组织开展会议的次数。预算年度计划采用视频、电话方式召开会议的次数。</t>
  </si>
  <si>
    <t>促成招商引资项目</t>
  </si>
  <si>
    <t>通过论坛活动促成招商引资项目数量。</t>
  </si>
  <si>
    <t>促成招才引智项目数</t>
  </si>
  <si>
    <t>通过论坛活动实际促成招才引智项目数量。</t>
  </si>
  <si>
    <t>参会人员满意度</t>
  </si>
  <si>
    <t>反映参会人员对会议开展的满意度。参会人员满意度=（参会满意人数/问卷调查人数）*100%</t>
  </si>
  <si>
    <t>重点围绕生物育种、绿色高效生产、农业生态安全、智慧农业、现代食品制造等领域，组织实施7个方向的重点研发计划项目。 
研发关键核心技术100项以上，专利申请数300项以上，省级审定新品种30个以上；发表论文数350篇以上，带动新增产值15亿元以上，带动农民增收5亿元以上，成果示范和推广应用面积30万亩以上；项目带动企业研发投入1亿元以上；培训人数3万人次以上。服务对象满意度95%以上。
科技特派员队伍进一步壮大，持续提供产业技术支持和服务，加强科技培训，加速科技成果转化，加强科技人才队伍建设。新选派科技特派员2000人次以上、科技特派团15个以上; 新上乡村振兴产业关键技术集成示范项目20项以上，培育新型农业经营和服务主体进一步强化，推广先进适用技术70项以上，服务对象满意度超过95%。</t>
  </si>
  <si>
    <t>研发关键核心技术</t>
  </si>
  <si>
    <t>通过项目实施，实际研发关键核心技术数量。</t>
  </si>
  <si>
    <t>通过项目实施，实际申请的专利数量。</t>
  </si>
  <si>
    <t>科技特派员选派人数</t>
  </si>
  <si>
    <t>从高校、科研院所，各州市科研单位选派科技人员服务乡村。</t>
  </si>
  <si>
    <t>科技特派团选派个数</t>
  </si>
  <si>
    <t>从高校、科研院所，龙头企业选派科技特派团服务产业。</t>
  </si>
  <si>
    <t>乡村振兴产业关键技术集成示范项目</t>
  </si>
  <si>
    <t>培育乡村产业发展主体科技创新能力。</t>
  </si>
  <si>
    <t>350</t>
  </si>
  <si>
    <t>通过项目实施，实际发表的论文数量。</t>
  </si>
  <si>
    <t>省级审定新品种</t>
  </si>
  <si>
    <t>通过项目实施，实际培育的新品种数。</t>
  </si>
  <si>
    <t>30000</t>
  </si>
  <si>
    <t>通过项目实施， 实际培训人员人次数量。</t>
  </si>
  <si>
    <t>通过项目实施，获得专利授权。</t>
  </si>
  <si>
    <t>150000</t>
  </si>
  <si>
    <t>实际带动企业新增产值。</t>
  </si>
  <si>
    <t>带动农民增收</t>
  </si>
  <si>
    <t>通过科技特派团、科技特派员的科技服务工作，以及乡村振兴关键技术集成与示范、科技创新示范县等项目的实施，进一步带动农民增收。</t>
  </si>
  <si>
    <t>带动企业研发投入</t>
  </si>
  <si>
    <t>10000</t>
  </si>
  <si>
    <t>企业配套经费。</t>
  </si>
  <si>
    <t>成果示范和推广应用面积</t>
  </si>
  <si>
    <t>300000</t>
  </si>
  <si>
    <t>亩</t>
  </si>
  <si>
    <t>通过项目实施，实际成果示范和推广应用面积数量。</t>
  </si>
  <si>
    <t>推广先进适用技术</t>
  </si>
  <si>
    <t>通过科技特派团、科技特派员的科技服务工作，以及乡村振兴关键技术集成与示范、科技创新示范县等项目的实施，推广新技术的数量。</t>
  </si>
  <si>
    <t>指通过项目实施，相关管理部门、参与单位、相关企业等受益单位满意度。</t>
  </si>
  <si>
    <t>落实省委省政府决策部署，围绕全省重点产业发展、加强关键核心技术攻关，实施科技创新驱动发展战略、人才强省战略，聚焦高原特色现代农业、新材料、生物医药、新能源、数字云南建设等重点工作，培养引进国内外高层次科技人才，搭建产学研合作平台，拟补助院士专家工作站200个以上，发表论文100篇以上，申请专利200个以上，开展科普活动200次以上，科普活动受益人数100万人次以上。支持已认定的科技副总、产业导师开展产学研合作和技术攻关等。</t>
  </si>
  <si>
    <t>院士专家工作站补助数量</t>
  </si>
  <si>
    <t>实际给予补助的在建设期的院士专家工作站数量</t>
  </si>
  <si>
    <t>培养引进的院士专家、科技副总、产业导师等依托项目发表论文。</t>
  </si>
  <si>
    <t>支持高层次科技人才、院士专家、科技副总和产业导师依托团队申请专利的数量。</t>
  </si>
  <si>
    <t>科普活动场次</t>
  </si>
  <si>
    <t>场</t>
  </si>
  <si>
    <t>项目实施过程中，通过组织科普基地、科研单位等科技人才开展科普活动的次数。</t>
  </si>
  <si>
    <t>院士专家战略咨询报告数</t>
  </si>
  <si>
    <t>院士专家为云南省产业发展提供的发展战略指导服务</t>
  </si>
  <si>
    <t>院士专家工作站验收合格率</t>
  </si>
  <si>
    <t>院士专家工作站验收合格情况</t>
  </si>
  <si>
    <t>通过支持院士专家工作站项目、院士自由探索项目、科技副总和产业导师项目等形成的经济效益。</t>
  </si>
  <si>
    <t>科普活动受益人员数量</t>
  </si>
  <si>
    <t>万人次</t>
  </si>
  <si>
    <t>项目实施过程中，通过组织培训班以及组织科普基地、科研单位等科技人才开展科普活动实现的受益人员的数量。</t>
  </si>
  <si>
    <t>通过项目实施带动培养、引进的人才数量。</t>
  </si>
  <si>
    <t xml:space="preserve">   充分发挥省基础研究专项中各类计划的作用，在人才培养、创新能力提升等方面取得成效。2025年通过实施省基础研究专项，课题组成员在国内外期刊发表学术论文3000篇以上，申请知识产权数量150项以上，培养高层次人才人数150人以上，培养研究生人数1000人以上，发表高质量论文数90篇以上，论文被三大索引引用4000次以上，发表论文影响因子累计达1500，项目验收合格率96%以上，服务对象满意度达95%以上。</t>
  </si>
  <si>
    <t>项目组成员在项目支持下在国内外期刊发表论文数</t>
  </si>
  <si>
    <t>申请知识产权数量</t>
  </si>
  <si>
    <t>依据各基础研究计划项目的申请书、方案、任务书等材料确定。部分基础计划项目成果包括知识产权，如专利、著作权、新品种等。因申请到获批有较长的时间，故预计2021年依托项目申请知识产权120项以上。</t>
  </si>
  <si>
    <t>培养高层次人才人数</t>
  </si>
  <si>
    <t>人/人次</t>
  </si>
  <si>
    <t>项目负责人和团队成员获得国家及省各类人才称号，或晋升高级职称 数量</t>
  </si>
  <si>
    <t>培养研究生人数</t>
  </si>
  <si>
    <t>课题组培养的研究生人数，包括博士研究生和硕士研究生。</t>
  </si>
  <si>
    <t>96</t>
  </si>
  <si>
    <t>项目到期验收合格率。</t>
  </si>
  <si>
    <t>高质量论文发表数</t>
  </si>
  <si>
    <t>500</t>
  </si>
  <si>
    <t>影响因子5以上高质量论文发表数</t>
  </si>
  <si>
    <t>论文被三大索引引用次数</t>
  </si>
  <si>
    <t>4000</t>
  </si>
  <si>
    <t>服务对象满意度调查</t>
  </si>
  <si>
    <t>遴选出2025年度拟奖励的杰出贡献奖、自然科学奖、技术发明奖、科技进步奖不超过200项。召开2024年度省科技奖励大会，完成2024年度科技奖励奖金发放工作。</t>
  </si>
  <si>
    <t>获奖项目数</t>
  </si>
  <si>
    <t>圆满完成2024年度科技奖励评选工作。杰出贡献奖每年不超过1名；自然科学奖、技术发明奖、科技进步奖奖励项目总数不超过在200项左右。实施2023年度科技奖励项目遴选工作。</t>
  </si>
  <si>
    <t>评审项目数</t>
  </si>
  <si>
    <t>&gt;</t>
  </si>
  <si>
    <t>按照《云南省科学技术奖励办法》和《云南省科学技术奖励实施细则》，奖励办积极牵头推进省科技奖励评审指标体系建设，坚持公开、公平、公正原则，认真组织实施各年度云南省科学技术奖评审工作。</t>
  </si>
  <si>
    <t>科技奖励经费拨付及时率</t>
  </si>
  <si>
    <t>及时发放证书拨付奖金到获奖项目第一完成单位，获奖科技人员和获奖单位的荣誉权得到保障。</t>
  </si>
  <si>
    <t>创新率</t>
  </si>
  <si>
    <t>调动科学技术工作者的积极性和创造性，提高科学技术创新能力，推动科学技术进步，促进经济社会发展。</t>
  </si>
  <si>
    <t>奖励对象满意度</t>
  </si>
  <si>
    <t>通过本专项计划的实施，持续提高研发机构开发实力和自主创新能力，逐步形成在本行业或本领域有较大支撑作用科技创新人才团队和产业技术创新平台，在关键核心技术的突破、新产品新技术的研发、科技成果的转化、知识产权拥有量等方面有较大提升，已实体化的5家（省本级）新型研发机构，2025年累计解决关键核心技术5个以上，申请发明专利数10个以上，带动社会研发投入1000万元以上，带动新增产值5000万元以上，转化应用科技成果10项以上。完成25年中央引导地方专项项目的评审推荐工作。新遴选新型研发机构5家以上。服务对象满意度95%以上。</t>
  </si>
  <si>
    <t>新遴选新型研发机构培育对象数</t>
  </si>
  <si>
    <t>实际遴选新型研发机构培育对象数数量</t>
  </si>
  <si>
    <t>发明专利申请数</t>
  </si>
  <si>
    <t>实际申请发明专利数</t>
  </si>
  <si>
    <t>针对产业领域问题，实际解决关键核心技术数量</t>
  </si>
  <si>
    <t>转化应用科技成果数</t>
  </si>
  <si>
    <t>转化应用科技成果数量</t>
  </si>
  <si>
    <t>带动上下游企业等研发投入金额</t>
  </si>
  <si>
    <t>带动上下游企业等新增产值</t>
  </si>
  <si>
    <t>紧密结合落实国家“一带一路”倡议，结合云南省产业发展需求，主动服务和融入“一带一路”科技创新行动计划，加强科技开放合作，加强与“一带一路”共建国家科技合作与交流。拟组织安排赴“一带一路”沿线国家及科技发达国家等共建国家科技交流团组，拟组织限量管理团组1项左右，共计2人次；非限量团组2项左右，共计3人次。</t>
  </si>
  <si>
    <t>出访团组批次</t>
  </si>
  <si>
    <t>次/团组</t>
  </si>
  <si>
    <t>反映年度组织出访批次和团组的数量情况。</t>
  </si>
  <si>
    <t>出访国家数</t>
  </si>
  <si>
    <t>反映年度出访的国家总数情况。</t>
  </si>
  <si>
    <t>出访人数</t>
  </si>
  <si>
    <t>反映年度组织出访人员总数情况。</t>
  </si>
  <si>
    <t>出访任务完成率</t>
  </si>
  <si>
    <t>反映出访计划完成的情况。
出访任务完成率=出访任务完成数/出访计划任务数*100%</t>
  </si>
  <si>
    <t>经费规范核销率</t>
  </si>
  <si>
    <t>反映出访出国经费规范核销情况。                   经费规范核销率=经费规范核销的团组数/出访总团组数*100%</t>
  </si>
  <si>
    <t>出访形成报告数</t>
  </si>
  <si>
    <t>反映出访成效，即组团出访形成的报告数量情况。</t>
  </si>
  <si>
    <t>服务对象满意情况。</t>
  </si>
  <si>
    <t>项目资金计划于2025年内全部使用完毕。</t>
  </si>
  <si>
    <t>信息数据安全事故次数</t>
  </si>
  <si>
    <t>&lt;</t>
  </si>
  <si>
    <t>1.00</t>
  </si>
  <si>
    <t>反映信息系统相关数据安全的保障情况。</t>
  </si>
  <si>
    <t>系统全年正常运行时长</t>
  </si>
  <si>
    <t>8640.00</t>
  </si>
  <si>
    <t>小时</t>
  </si>
  <si>
    <t>反映信息系统全年正常运行时间情况。</t>
  </si>
  <si>
    <t>系统正常使用年限</t>
  </si>
  <si>
    <t>年</t>
  </si>
  <si>
    <t>反映系统正常使用期限。</t>
  </si>
  <si>
    <t>使用人员满意度度</t>
  </si>
  <si>
    <t>90.00</t>
  </si>
  <si>
    <t>反映使用对象对信息系统使用的满意度。
使用人员满意度=（对信息系统满意的使用人员/问卷调查人数）*100%</t>
  </si>
  <si>
    <t>本项目的顺利实施，将有力支撑相关项目主管部门工作，为科技管理决策等提供支撑和服务。根据年度计划和具体执行情况，当年承担的相关工作、报告的完成率要大于等于90%，根据合同规定，相关工作完成量大于等于90%，项目委托单位（服务对象满意度）大于等于95%。</t>
  </si>
  <si>
    <t>相关工作、报告完成率</t>
  </si>
  <si>
    <t>按照承担各个项目（工作）任务书要求，按时完成当年任务。</t>
  </si>
  <si>
    <t>按项目合同书要求完成当年的工作任务量</t>
  </si>
  <si>
    <t>项目委托（下达）单位满意度</t>
  </si>
  <si>
    <t>保障经省人社部门审批的合同制编外人员工资福利待遇支出。</t>
  </si>
  <si>
    <t>保障合同制编外人员数量</t>
  </si>
  <si>
    <t>9</t>
  </si>
  <si>
    <t>反映保障单位编外人员（合同制）的工资福利支出</t>
  </si>
  <si>
    <t>保持编外人员在岗率</t>
  </si>
  <si>
    <t>反映保障单位编外人员（合同制）的在岗情况</t>
  </si>
  <si>
    <t>编外人员（合同制）受益对象满意度</t>
  </si>
  <si>
    <t>反映编外人员及临聘人员满意度</t>
  </si>
  <si>
    <t>本项目的顺利实施，将有效弥补我院基本支出财政拨款不足，有利于保障机构高效运行，为全省科技决策、科技创新活动提高有利支撑。2025年拟上缴非税收入不低于181.50万元,物管人员在岗率100%,全年物业管理保安服务全年安全率大于95%。,卫生保洁合格率大于90%,服务受益人员满意度大于95%。</t>
  </si>
  <si>
    <t>上缴非税收入总额</t>
  </si>
  <si>
    <t>1815000</t>
  </si>
  <si>
    <t>元</t>
  </si>
  <si>
    <t>反映2025年我院应上缴的非税收入（扣除税费后）</t>
  </si>
  <si>
    <t>反映物管（保安）人员在岗率</t>
  </si>
  <si>
    <t>物业管理保安服务全年安全率</t>
  </si>
  <si>
    <t>反映物管人员在岗和全年大楼及后院安全情况</t>
  </si>
  <si>
    <t>卫生保洁合格率</t>
  </si>
  <si>
    <t>反映全年大楼等办公区域的卫生合格情况</t>
  </si>
  <si>
    <t>物管服务受益人员满意率</t>
  </si>
  <si>
    <t>反映物管服务受益人员对物业管理的满意程度</t>
  </si>
  <si>
    <t>认真落实国家和云南省有关政策规定，切实保障项目实施中的各项工作。</t>
  </si>
  <si>
    <t>编外人员</t>
  </si>
  <si>
    <t>反映单位实际编外人员数量。</t>
  </si>
  <si>
    <t>项目实施情况</t>
  </si>
  <si>
    <t>项目正常实施</t>
  </si>
  <si>
    <t>反映项目实施情况。</t>
  </si>
  <si>
    <t>单位对编外人员满意度</t>
  </si>
  <si>
    <t>反映单位对编外人员的满意程度。</t>
  </si>
  <si>
    <t>一、 按照每年举办的公益性科普活动工作的需要开展宣传策划，以“传播科学思想，营造创新氛围，激励创新精神”为宗旨，组织媒体网络宣传，引导社会公众理解、支持和参与科技创新，营造学科普、用科普的科学舆论氛围。二、围绕每年“云南省创新创业大赛”等重要活动节点，组织策划即时报道、媒体典型采访等宣传工作，弘扬创新创业文化，营造创新创业氛围。</t>
  </si>
  <si>
    <t>宣传视频</t>
  </si>
  <si>
    <t>宣传视频。</t>
  </si>
  <si>
    <t>发布稿件数量</t>
  </si>
  <si>
    <t>反映通过公众号、相关媒体、网络等发布或推送稿件的篇数情况。</t>
  </si>
  <si>
    <t>阅读转发量</t>
  </si>
  <si>
    <t>反映通过相关媒体、网络等宣传情况。</t>
  </si>
  <si>
    <t>反映服务对象满意度。</t>
  </si>
  <si>
    <t>1.揭示不同景观中人工养殖胡蜂条件下胡蜂食性差异，撰写科研论文1篇，申请专利1项。
2.支撑省科技厅相关职能工作，当年承担的相关工作报告完成率大于等于90%。</t>
  </si>
  <si>
    <t>撰写论文</t>
  </si>
  <si>
    <t>“人工养殖的黄脚胡蜂对不同景观中昆虫群落的影响研究”项目指标</t>
  </si>
  <si>
    <t>申请专利</t>
  </si>
  <si>
    <t>相关工作报告完成率</t>
  </si>
  <si>
    <t>反映工作报告完成率</t>
  </si>
  <si>
    <t>生态效益</t>
  </si>
  <si>
    <t>黄脚胡蜂食性测定数量</t>
  </si>
  <si>
    <t>反映服务对象对研究工作的整体满意情况。服务对象满意度=（对研究工作的整体满意的人数/问卷调查人数）*100%</t>
  </si>
  <si>
    <t>完成“联合共建中国斯里兰卡特色植物资源研发实验室”项目实验室设备调试，技术人员培训，配合斯方做好设备维护及后续研发工作的开展</t>
  </si>
  <si>
    <t>促成成果数</t>
  </si>
  <si>
    <t>反映出访团组出访促进成果达成的数量情况，如提出建设性意见、建议的数量等。</t>
  </si>
  <si>
    <t>反映服务对象满意度</t>
  </si>
  <si>
    <t>保障OA办公系统运行稳定，提高线上办公效率，不断优化各业务板块管理逻辑；提升OA办公系统信息安全性，系统符合《GBT22239-2019信息安全技术网络安全等级保护基本要求》，并完成网络安全二级等保定级备案。</t>
  </si>
  <si>
    <t>信息数据安全</t>
  </si>
  <si>
    <t>做好本单位编外人员经费保障，按规定落实待遇，支持单位正常履职。</t>
  </si>
  <si>
    <t>编外人员支出发放人数</t>
  </si>
  <si>
    <t>反映单位实际支出编外人员数量。</t>
  </si>
  <si>
    <t>单位运转</t>
  </si>
  <si>
    <t>正常运转</t>
  </si>
  <si>
    <t>反映单位运转情况。</t>
  </si>
  <si>
    <t>单位人员满意度</t>
  </si>
  <si>
    <t>反映单位编外人员对人员支出发放的满意程度。</t>
  </si>
  <si>
    <t>根据保运转保工资的要求，按时足额发放编外人员劳务费 。</t>
  </si>
  <si>
    <t>编外人员数量</t>
  </si>
  <si>
    <t>编外人员数量≤省编办核定数据。</t>
  </si>
  <si>
    <t>按时足额发放编外人员劳务费</t>
  </si>
  <si>
    <t>每月按时足额发放编外人员劳务费</t>
  </si>
  <si>
    <t>考核发放对象对发放时效的满意度</t>
  </si>
  <si>
    <t>1.通过分析科技创新如何赋能中老经济走廊建设，丰富中老经济走廊建设等相关领域的理论研究。撰写1份研究报告、1—2份决策咨询报告；
2.完成《越南高新技术产业发展与中（滇）越经济技术合作对策研究》研究报告1篇；《促进中（滇）越经济技术合作对策建议》咨询报告1篇。
3.每年预算执行率≥95%；
4.项目验收通过率100%；
5.服务对象满意度≥90%。</t>
  </si>
  <si>
    <t>研究成果</t>
  </si>
  <si>
    <t>反映项目效能情况以及单位履职情况。</t>
  </si>
  <si>
    <t>预算执行率</t>
  </si>
  <si>
    <t>反映项目预算执行效率和效能。</t>
  </si>
  <si>
    <t>咨询报告</t>
  </si>
  <si>
    <t>完成《促进中（滇）越经济技术合作对策建议》咨询报告1篇。完成科技创新如何赋能中老经济走廊建设的相关咨询报告1篇。</t>
  </si>
  <si>
    <t>项目验收通过率</t>
  </si>
  <si>
    <t>反映项目委托书对项目结果的满意度。</t>
  </si>
  <si>
    <t>按项目合同书要求完成工作任务量</t>
  </si>
  <si>
    <t>按各个项目（工作）任务书要求，按时完成绩效目标。</t>
  </si>
  <si>
    <t>保障单位2025年 因公出国（境）经费，保障单位正常运转。</t>
  </si>
  <si>
    <t>因公出国（境）次数</t>
  </si>
  <si>
    <t>反映完成因公出国（境）项目情况</t>
  </si>
  <si>
    <t>社会效益指标</t>
  </si>
  <si>
    <t>单位正常运转</t>
  </si>
  <si>
    <t>反映单位正常运转情况</t>
  </si>
  <si>
    <t>三公经费控制情况</t>
  </si>
  <si>
    <t>只减不增</t>
  </si>
  <si>
    <t>反映单位三公经费只减不增情况</t>
  </si>
  <si>
    <t>反映服务对象对单位履职情况的满意度</t>
  </si>
  <si>
    <t>一是有助于单位获取更多信息资源，促进科学决策，提升单位内部管理能力；二是进行等级保护2级测评，帮助识别潜在的安全漏洞，提高信息安全意识和能力，有效提升信息安全管理。三是完成网络安全审计整改要求。</t>
  </si>
  <si>
    <t>二级等保测评</t>
  </si>
  <si>
    <t>个（项）</t>
  </si>
  <si>
    <t>反映信息系统相关数据安全的保障情况。
按照网络安全等级保护相关要求，完成网络安全保护等级定级、备案、测评，取得相应的等保测评报告。</t>
  </si>
  <si>
    <t>OA系统年度正常运行维护</t>
  </si>
  <si>
    <t>元/年</t>
  </si>
  <si>
    <t>反映信息系统全年正常运行时间情况。确保单位OA系统正常运行，日常表单管理维护，根据单位业务流程修改完善、新增业务表单流程。</t>
  </si>
  <si>
    <t>年限</t>
  </si>
  <si>
    <t>反映使用对象对信息系统使用的满意度。
使用人员满意度=（对信息系统满意的使用人员/问卷调查人数）*100%
提高单位30余名终端使用用户满意度，提升客户使用意愿和使用忠诚度。</t>
  </si>
  <si>
    <t>省科技大楼公共区域运转资金主要用于保障科技大楼保安服务、保洁服务、消防维保、电梯维保、日常维修维护等物业管理费用支出。</t>
  </si>
  <si>
    <t>物业管理面积</t>
  </si>
  <si>
    <t>16282</t>
  </si>
  <si>
    <t>反映物业管理合同约定的服务区域、办公区域室内外（含绿化）面积之和。反映公用经费保障部门（单位）实际物业管理面积。物业管理的面积数包括工作人员办公室面积、单位负责管理的公共物业面积、电梯及办公设备等。</t>
  </si>
  <si>
    <t>物业服务运转程度</t>
  </si>
  <si>
    <t>反映部门（单位）绿化、安保、安防、保洁等物业服务正常运转情况。（实际运用时根据项目对物业的需求，主要通过整体评价的方式进行评价。）</t>
  </si>
  <si>
    <t>服务受益人员满意度</t>
  </si>
  <si>
    <t>反映部门（单位）人员对保安、保洁、餐饮、绿化养护等物业服务保障的满意程度。</t>
  </si>
  <si>
    <t>1.及时收回房屋租金，对租金收入制定征收计划，对征收计划的执行情况采取取相应的奖罚措施。确保租金及时收回上交财政。2.加强房租收入的使用管理，严格按照国家相关财政法规对每项支出进行管理，按照使用范围对一笔支出进行审核。3.具体达到如下指标：2025年房租收入上缴国库额130.8万元；2025年物业管理保安服务总面积（含办公用房、业务用房等所有房屋建筑物面积） 超12000平方米，提升物业管理安全率，确保物业安全；解决部分业务及办公用水电需求；解决部分合同制员工的劳务费不足，确保合同制制员工工资及时发放，提高员工满意度，从而促进合同制员工的工作积极性。4.通过“国有资产有偿使用收益成本性支出”项目有效实施，能弥补我院财政补助经费的不足，保证外聘人员工资正常支付，提升物业管理安全率，确保物业安全，以保障云科院机构正常运行，为科技管理决策更好提供支撑。</t>
  </si>
  <si>
    <t>房租收入上缴国库额</t>
  </si>
  <si>
    <t>128.75</t>
  </si>
  <si>
    <t>反映国有资产有偿使用收入正常收缴情况</t>
  </si>
  <si>
    <t>12000</t>
  </si>
  <si>
    <t>反映卫生保洁检查验收合格的情况。</t>
  </si>
  <si>
    <t>反映卫生保洁检查验收合格的情况。卫生保洁合格率=卫生保洁检查验收合格次数/卫生保洁总次数*100%</t>
  </si>
  <si>
    <t>良好</t>
  </si>
  <si>
    <t>反映绿化、安保、安防、保洁等服务满足委托单位的程度。（实际运用时根据项目对物业的需求，主要通过整体评价的方式进行评价。）</t>
  </si>
  <si>
    <t>反映保安、保洁、餐饮服务、绿化养护服务受益人员满意程度。</t>
  </si>
  <si>
    <t>做好本部门人员、公用经费保障，按规定落实编外职工2024年各项待遇，支持部门正常履职。</t>
  </si>
  <si>
    <t>劳务费人数</t>
  </si>
  <si>
    <t>17</t>
  </si>
  <si>
    <t>反映部门（单位）实际发放编外人员数量。</t>
  </si>
  <si>
    <t>部门运转</t>
  </si>
  <si>
    <t>反映部门（单位）运转情况。</t>
  </si>
  <si>
    <t>受益对象满意度</t>
  </si>
  <si>
    <t>反映部门（单位）人员对工资福利发放的满意程度。</t>
  </si>
  <si>
    <t>编制报告2份，申请专利1项，编制标准2项，选拔创新10个，培训100人。完成照合同（协议）约定的研究任务，开展好相应工作，让委托方满意。</t>
  </si>
  <si>
    <t>编制报告</t>
  </si>
  <si>
    <t>形成最终研究报告个数。</t>
  </si>
  <si>
    <t>编制咨询报告</t>
  </si>
  <si>
    <t>反映编制咨询报的数量</t>
  </si>
  <si>
    <t>培训参加人次</t>
  </si>
  <si>
    <t>反映预算部门（单位）组织开展各类培训的人次。</t>
  </si>
  <si>
    <t>反映申请专利的数量。</t>
  </si>
  <si>
    <t>制订标准数</t>
  </si>
  <si>
    <t>反映部门制订国际、国内、行业、地方、企业标准情况。</t>
  </si>
  <si>
    <t>选拔创新团队数量</t>
  </si>
  <si>
    <t>反映选创新团队数量情况。</t>
  </si>
  <si>
    <t>验收通过率</t>
  </si>
  <si>
    <t>反映研究成果验收通过情况。
验收通过率=评审通过的研究成果/上报参加评审的研究成果数量*100%。</t>
  </si>
  <si>
    <t>合同任务完成率</t>
  </si>
  <si>
    <t>反项目合同任务完成情况</t>
  </si>
  <si>
    <t>提升公共支撑能力率</t>
  </si>
  <si>
    <t>反映社会公共支撑能能力情况</t>
  </si>
  <si>
    <t>反映服务对象的整体满意情况。
服务对象满意度=（对政策研究工作的整体满意的人数/问卷调查人数）*100%</t>
  </si>
  <si>
    <t>预算06表</t>
  </si>
  <si>
    <t>2025年部门政府性基金预算支出预算表</t>
  </si>
  <si>
    <t>政府性基金预算支出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</si>
  <si>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</si>
  <si>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</si>
  <si>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</si>
  <si>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</si>
  <si>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</si>
  <si>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</si>
  <si>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</si>
  <si>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</si>
  <si>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</si>
  <si>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</si>
  <si>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</si>
  <si>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</si>
  <si>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2025双招双引活动</t>
  </si>
  <si>
    <t>C22010100 大型会议服务</t>
  </si>
  <si>
    <t>第三届云南国际创赛</t>
  </si>
  <si>
    <t>全社会研发投入提升专项服务</t>
  </si>
  <si>
    <t>C19990000 其他专业技术服务</t>
  </si>
  <si>
    <t>公务用车加油服务</t>
  </si>
  <si>
    <t>C23120302 车辆加油、添加燃料服务</t>
  </si>
  <si>
    <t>公务用车维修保养服务</t>
  </si>
  <si>
    <t>C23120301 车辆维修和保养服务</t>
  </si>
  <si>
    <t>公务用车保险服务</t>
  </si>
  <si>
    <t>C1804010201 机动车保险服务</t>
  </si>
  <si>
    <t>打印机</t>
  </si>
  <si>
    <t>A02021003 A4黑白打印机</t>
  </si>
  <si>
    <t>台</t>
  </si>
  <si>
    <t>便携式计算机</t>
  </si>
  <si>
    <t>A02010108 便携式计算机</t>
  </si>
  <si>
    <t>复印纸</t>
  </si>
  <si>
    <t>A05040101 复印纸</t>
  </si>
  <si>
    <t>扫描仪</t>
  </si>
  <si>
    <t>A02021118 扫描仪</t>
  </si>
  <si>
    <t>文件柜</t>
  </si>
  <si>
    <t>A05010502 文件柜</t>
  </si>
  <si>
    <t>印刷服务</t>
  </si>
  <si>
    <t>C23090100 印刷服务</t>
  </si>
  <si>
    <t>2024年“彩云汇”创新创业大赛采购服务项目结转资金</t>
  </si>
  <si>
    <t>C23050400 区域科技发展服务</t>
  </si>
  <si>
    <t>2025年“彩云汇”创新创业大赛采购服务项目</t>
  </si>
  <si>
    <t>高新区发展战略咨询服务项目</t>
  </si>
  <si>
    <t>云南省2024年高新技术企业培育服务采购项目结转资金</t>
  </si>
  <si>
    <t>云南省2025年高新技术企业培育服务采购项目</t>
  </si>
  <si>
    <t>LED显示屏</t>
  </si>
  <si>
    <t>A02021103 LED显示屏</t>
  </si>
  <si>
    <t>碎纸机</t>
  </si>
  <si>
    <t>A02021301 碎纸机</t>
  </si>
  <si>
    <t>购电脑</t>
  </si>
  <si>
    <t>A02010105 台式计算机</t>
  </si>
  <si>
    <t>物业管理服务</t>
  </si>
  <si>
    <t>C21040001 物业管理服务</t>
  </si>
  <si>
    <t>省科技管理信息系统运行维护</t>
  </si>
  <si>
    <t>C16070300 软件运维服务</t>
  </si>
  <si>
    <t>省科技管理信息系统云资源租用</t>
  </si>
  <si>
    <t>C16040000 云计算服务</t>
  </si>
  <si>
    <t>车辆维修和保养服务</t>
  </si>
  <si>
    <t>单人沙发</t>
  </si>
  <si>
    <t>A05010402 单人沙发</t>
  </si>
  <si>
    <t>张</t>
  </si>
  <si>
    <t>箱</t>
  </si>
  <si>
    <t>手动密集柜</t>
  </si>
  <si>
    <t>A05010000 家具</t>
  </si>
  <si>
    <t>组</t>
  </si>
  <si>
    <t>台式计算机</t>
  </si>
  <si>
    <t>办公设备采购</t>
  </si>
  <si>
    <t>A02010508 移动存储设备</t>
  </si>
  <si>
    <t>包</t>
  </si>
  <si>
    <t>公务车辆燃油费</t>
  </si>
  <si>
    <t>公务车辆维修保养费用</t>
  </si>
  <si>
    <t>公务用车保险费用</t>
  </si>
  <si>
    <t>云南省科技厅物业管理服务</t>
  </si>
  <si>
    <t>C21040000 物业管理服务</t>
  </si>
  <si>
    <t>车辆加油、添加燃料服务</t>
  </si>
  <si>
    <t>批</t>
  </si>
  <si>
    <t>机动车保险服务</t>
  </si>
  <si>
    <t>公文用纸、资料汇编、信封印刷服务</t>
  </si>
  <si>
    <t>C2309019901 公文用纸、资料汇编、信封印刷服务</t>
  </si>
  <si>
    <t>刷脸机</t>
  </si>
  <si>
    <t>A02029900 其他办公设备</t>
  </si>
  <si>
    <t>办公椅</t>
  </si>
  <si>
    <t>A05010301 办公椅</t>
  </si>
  <si>
    <t>把</t>
  </si>
  <si>
    <t>笔记本电脑</t>
  </si>
  <si>
    <t>激光打印机</t>
  </si>
  <si>
    <t>A02021000 打印机</t>
  </si>
  <si>
    <t>彩色多功能一体机</t>
  </si>
  <si>
    <t>A02020400 多功能一体机</t>
  </si>
  <si>
    <t>服务器</t>
  </si>
  <si>
    <t>A02010104 服务器</t>
  </si>
  <si>
    <t>高性能GPU服务器</t>
  </si>
  <si>
    <t>复印机</t>
  </si>
  <si>
    <t>A02020100 复印机</t>
  </si>
  <si>
    <t xml:space="preserve">台 </t>
  </si>
  <si>
    <t>会议椅</t>
  </si>
  <si>
    <t>A05010303 会议椅</t>
  </si>
  <si>
    <t>会议桌</t>
  </si>
  <si>
    <t>A05010202 会议桌</t>
  </si>
  <si>
    <t>C23090199 其他印刷服务</t>
  </si>
  <si>
    <t>台式机</t>
  </si>
  <si>
    <t>液晶显示器</t>
  </si>
  <si>
    <t>A02021104 液晶显示器</t>
  </si>
  <si>
    <t>物业管理</t>
  </si>
  <si>
    <t>预算08表</t>
  </si>
  <si>
    <t>2025年部门政府购买服务预算表</t>
  </si>
  <si>
    <t>政府购买服务项目</t>
  </si>
  <si>
    <t>政府购买服务目录</t>
  </si>
  <si>
    <t>A0703 科技交流、普及与推广服务</t>
  </si>
  <si>
    <t>B0401 会议服务</t>
  </si>
  <si>
    <t>A0701 科技研发与推广服务</t>
  </si>
  <si>
    <t>A0704 区域科技发展服务</t>
  </si>
  <si>
    <t>A1608 行业咨询服务</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</si>
  <si>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</si>
  <si>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</si>
  <si>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</si>
  <si>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</si>
  <si>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</si>
  <si>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</si>
  <si>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</si>
  <si>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</si>
  <si>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</si>
  <si>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</si>
  <si>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</si>
  <si>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</si>
  <si>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</si>
  <si>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</si>
  <si>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</si>
  <si>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</si>
  <si>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</si>
  <si>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</si>
  <si>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</si>
  <si>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</si>
  <si>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</si>
  <si>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</si>
  <si>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</si>
  <si>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</si>
  <si>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州（市）区域创新能力提升专项资金</t>
  </si>
  <si>
    <t>腾冲科学家论坛项目省对下经费</t>
  </si>
  <si>
    <t>预算09-2表</t>
  </si>
  <si>
    <t>2025年省对下转移支付绩效目标表</t>
  </si>
  <si>
    <t>实施州市区域创新能力提升专项，合理划分事权与支出责任，集中财力办大事，以项目法+因素法支持在州市项目承担单位申报的省科技项目和经认定后的各类补助经费，引导州市落实创新驱动发展战略，优化区域科技创新环境，提升区域科技创新能力。2025年目标为：
（一）开展州市研发投入补助工作，引导和推动州市加大全社会研发投入，带动2025年云南省全社会研发投入较上年增长10%；
（二）支持高校联合专项、州市关键核心技术攻关、院士专家工作站、重点实验室、、科技特派团(员)、技术合同登记奖补项目、省“两类”人才等项目，解决关键核心技术27项，研发新产品62项,建设院士专家工作站100个,选派科技特派团2个,特派员1771人,驻企特派员260人,促进投融资7亿元，实现技术合同成交额200亿元，转化应用科技成果47个,举办科普活动50场次。</t>
  </si>
  <si>
    <t>通过省对下转移支付，支持经认定的院士专家工作站数量。</t>
  </si>
  <si>
    <t>研发新产品（项）</t>
  </si>
  <si>
    <t>62</t>
  </si>
  <si>
    <t>研发新产品（项）。</t>
  </si>
  <si>
    <t>研发新工艺（项）</t>
  </si>
  <si>
    <t>研发新工艺（项）。</t>
  </si>
  <si>
    <t>专利授权数（项）</t>
  </si>
  <si>
    <t>1225</t>
  </si>
  <si>
    <t>新授权专利数量</t>
  </si>
  <si>
    <t>研发新材料（项）</t>
  </si>
  <si>
    <t>软件著作权（项）</t>
  </si>
  <si>
    <t>598</t>
  </si>
  <si>
    <t>高新技术企业认定补助数量</t>
  </si>
  <si>
    <t>1543</t>
  </si>
  <si>
    <t>支持科技创新平台数量</t>
  </si>
  <si>
    <t>12</t>
  </si>
  <si>
    <t>支持众创空间、孵化器数量（家）</t>
  </si>
  <si>
    <t>选派科技特派团</t>
  </si>
  <si>
    <t>选派科技特派员</t>
  </si>
  <si>
    <t>1771</t>
  </si>
  <si>
    <t>举办科普活动场次</t>
  </si>
  <si>
    <t>驻企特派员</t>
  </si>
  <si>
    <t>驻企特派员选派数量</t>
  </si>
  <si>
    <t>资金下达及时率</t>
  </si>
  <si>
    <t>省对下转移支付项目资金在部门预算批复后30天内下达</t>
  </si>
  <si>
    <t>带动新增销售收入</t>
  </si>
  <si>
    <t>27700</t>
  </si>
  <si>
    <t>培养高层次科技人才</t>
  </si>
  <si>
    <t>通过项目实施，培养硕士,博士等高层次人才数量.</t>
  </si>
  <si>
    <t>促进科技金融融资金额</t>
  </si>
  <si>
    <t>70000</t>
  </si>
  <si>
    <t>通过科技金融项目，引导银行投向科技型中小企业金额。</t>
  </si>
  <si>
    <t>组织产学研合作的单位数</t>
  </si>
  <si>
    <t>组织产学研合作的单位数量</t>
  </si>
  <si>
    <t>技术合同交易金额</t>
  </si>
  <si>
    <t>2000000</t>
  </si>
  <si>
    <t>通过项目实施培训的人数</t>
  </si>
  <si>
    <t>全社会研发投入增速</t>
  </si>
  <si>
    <t>2025年全社会研发投入较2024年度增幅</t>
  </si>
  <si>
    <t>47</t>
  </si>
  <si>
    <t>通过实施科技计划项目，转化应用科技成果数量。</t>
  </si>
  <si>
    <t>解决关键核心技术项数</t>
  </si>
  <si>
    <t>27</t>
  </si>
  <si>
    <t>通过实施科技计划项目，解决关键核心技术。</t>
  </si>
  <si>
    <t>科技计划项目承担单位、科技人员满意程度。</t>
  </si>
  <si>
    <t>预算10表</t>
  </si>
  <si>
    <t>2025年新增资产配置表</t>
  </si>
  <si>
    <t>资产类别</t>
  </si>
  <si>
    <t>资产分类代码.名称</t>
  </si>
  <si>
    <t>资产名称</t>
  </si>
  <si>
    <t>计量单位</t>
  </si>
  <si>
    <t>财政部门批复数（元）</t>
  </si>
  <si>
    <t>单价</t>
  </si>
  <si>
    <t>金额</t>
  </si>
  <si>
    <t>7</t>
  </si>
  <si>
    <t>设备</t>
  </si>
  <si>
    <t>A02020600 执法记录仪</t>
  </si>
  <si>
    <t>执法记录仪</t>
  </si>
  <si>
    <t>家具和用品</t>
  </si>
  <si>
    <t>A05010201 办公桌</t>
  </si>
  <si>
    <t>办公桌</t>
  </si>
  <si>
    <t>台式电脑</t>
  </si>
  <si>
    <t>A02010399 其他信息安全设备</t>
  </si>
  <si>
    <t>网络防泄密设备</t>
  </si>
  <si>
    <t>高速复印机</t>
  </si>
  <si>
    <t>多功能一体机</t>
  </si>
  <si>
    <t>A02021001 A3黑白打印机</t>
  </si>
  <si>
    <t>显示器</t>
  </si>
  <si>
    <t>图书和档案</t>
  </si>
  <si>
    <t>A04029900 其他期刊</t>
  </si>
  <si>
    <t>中文纸质科技文献报刊</t>
  </si>
  <si>
    <t>A05010401 三人沙发</t>
  </si>
  <si>
    <t>三人沙发</t>
  </si>
  <si>
    <t>无形资产</t>
  </si>
  <si>
    <t>A08060399 其他计算机软件</t>
  </si>
  <si>
    <t>科技管理信息系统升级</t>
  </si>
  <si>
    <t>终端数据安全检测软件</t>
  </si>
  <si>
    <t>A02020800 触控一体机</t>
  </si>
  <si>
    <t>触控一体机</t>
  </si>
  <si>
    <t>A02091102 通用摄像机</t>
  </si>
  <si>
    <t>摄像机</t>
  </si>
  <si>
    <t>A05010599 其他柜类</t>
  </si>
  <si>
    <t>移动硬盘</t>
  </si>
  <si>
    <t>房屋和构筑物</t>
  </si>
  <si>
    <t>A01021700 闸</t>
  </si>
  <si>
    <t>人行道闸</t>
  </si>
  <si>
    <t>A02010107 图形工作站</t>
  </si>
  <si>
    <t>图形工作站</t>
  </si>
  <si>
    <t>A02010109 平板式计算机</t>
  </si>
  <si>
    <t>学术会议室控制用平板电脑</t>
  </si>
  <si>
    <t>A02010202 交换设备</t>
  </si>
  <si>
    <t>交换机</t>
  </si>
  <si>
    <t>A02010301 防火墙</t>
  </si>
  <si>
    <t>防火墙</t>
  </si>
  <si>
    <t>A02010303 入侵防御设备</t>
  </si>
  <si>
    <t>入侵防御设备</t>
  </si>
  <si>
    <t>A02010307 安全审计设备</t>
  </si>
  <si>
    <t>安全审计设备</t>
  </si>
  <si>
    <t>A02010310 网闸</t>
  </si>
  <si>
    <t>网闸</t>
  </si>
  <si>
    <t>安全感知管理平台一体机</t>
  </si>
  <si>
    <t>A02010601 机柜</t>
  </si>
  <si>
    <t>会议室机柜</t>
  </si>
  <si>
    <t>A02019900 其他信息化设备</t>
  </si>
  <si>
    <t>车牌识别机</t>
  </si>
  <si>
    <t>访客机</t>
  </si>
  <si>
    <t>人脸识别一体机</t>
  </si>
  <si>
    <t>身份证阅读器</t>
  </si>
  <si>
    <t>食堂付费刷脸机</t>
  </si>
  <si>
    <t>得力打印机</t>
  </si>
  <si>
    <t>会议室辅助显示屏</t>
  </si>
  <si>
    <t>学术会议室显示大屏</t>
  </si>
  <si>
    <t>三库大屏幕</t>
  </si>
  <si>
    <t>A02061804 空调机</t>
  </si>
  <si>
    <t>会议室空调</t>
  </si>
  <si>
    <t>空调机</t>
  </si>
  <si>
    <t>A02062100 绝缘电线和电缆</t>
  </si>
  <si>
    <t>会议室安装用电缆线材</t>
  </si>
  <si>
    <t>米</t>
  </si>
  <si>
    <t>A02080805 视频会议系统及会议室音频系统</t>
  </si>
  <si>
    <t>视频会议系统</t>
  </si>
  <si>
    <t>A02090404 声处理设备</t>
  </si>
  <si>
    <t>会议室数字音频处理器</t>
  </si>
  <si>
    <t>A02090505 视频信息处理设备</t>
  </si>
  <si>
    <t>高清视频会议终端</t>
  </si>
  <si>
    <t>A02091001 普通电视设备（电视机）</t>
  </si>
  <si>
    <t>电视机</t>
  </si>
  <si>
    <t>通用摄像机</t>
  </si>
  <si>
    <t>A02091201 录放音机</t>
  </si>
  <si>
    <t>录音笔</t>
  </si>
  <si>
    <t>A02091203 音频功率放大器设备（功放设备）</t>
  </si>
  <si>
    <t>音频功率放大器</t>
  </si>
  <si>
    <t>A02091206 话筒设备</t>
  </si>
  <si>
    <t>会议室话筒</t>
  </si>
  <si>
    <t>视频会议全向麦克风</t>
  </si>
  <si>
    <t>A02091211 音箱</t>
  </si>
  <si>
    <t>音箱</t>
  </si>
  <si>
    <t>A02091299 其他音频设备</t>
  </si>
  <si>
    <t>数字音频矩阵</t>
  </si>
  <si>
    <t>大会议室使用会议桌</t>
  </si>
  <si>
    <t>A05010302 桌前椅</t>
  </si>
  <si>
    <t>会议室桌前椅</t>
  </si>
  <si>
    <t>中岛柜</t>
  </si>
  <si>
    <t>A08060301 基础软件</t>
  </si>
  <si>
    <t>基础软件</t>
  </si>
  <si>
    <t>A08060302 支撑软件</t>
  </si>
  <si>
    <t>华为视频云会议系统</t>
  </si>
  <si>
    <t>智能会务管理软件</t>
  </si>
  <si>
    <t>杀毒软件</t>
  </si>
  <si>
    <t>预算11表</t>
  </si>
  <si>
    <t>2025年中央转移支付补助项目支出预算表</t>
  </si>
  <si>
    <t>上级补助</t>
  </si>
  <si>
    <t>2025年“三区”科技人才（提前批）资金</t>
  </si>
  <si>
    <t>云南省2025年度中央引导地方科技发展项目资金</t>
  </si>
  <si>
    <t>2025年“三区”科技人才（提前批）支持计划经费</t>
  </si>
  <si>
    <t>2025年“三区”科技人才（提前批）培养工作经费</t>
  </si>
  <si>
    <t>预算12表</t>
  </si>
  <si>
    <t>2025年部门项目支出中期规划预算表</t>
  </si>
  <si>
    <t>项目级次</t>
  </si>
  <si>
    <t>2025年</t>
  </si>
  <si>
    <t>2026年</t>
  </si>
  <si>
    <t>2027年</t>
  </si>
  <si>
    <t>212 因公出国（境）经费</t>
  </si>
  <si>
    <t>本级</t>
  </si>
  <si>
    <t>229 其他运转类</t>
  </si>
  <si>
    <t>311 专项业务类</t>
  </si>
  <si>
    <t>313 事业发展类</t>
  </si>
  <si>
    <t>323 事业发展类</t>
  </si>
  <si>
    <t>对下</t>
  </si>
  <si>
    <t>223 专业信息系统运行维护费</t>
  </si>
  <si>
    <t>312 民生类</t>
  </si>
  <si>
    <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</si>
</sst>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hh:mm:ss"/>
    <numFmt numFmtId="177" formatCode="yyyy\-mm\-dd\ hh:mm:ss"/>
    <numFmt numFmtId="178" formatCode="yyyy\-mm\-dd"/>
    <numFmt numFmtId="179" formatCode="#,##0.00;\-#,##0.00;;@"/>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b/>
      <sz val="11"/>
      <color rgb="FF3F3F3F"/>
      <name val="宋体"/>
      <charset val="0"/>
      <scheme val="minor"/>
    </font>
    <font>
      <sz val="11"/>
      <color rgb="FFFF0000"/>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42" fontId="0" fillId="0" borderId="0" applyFont="0" applyFill="0" applyBorder="0" applyAlignment="0" applyProtection="0">
      <alignment vertical="center"/>
    </xf>
    <xf numFmtId="0" fontId="31" fillId="11" borderId="0" applyNumberFormat="0" applyBorder="0" applyAlignment="0" applyProtection="0">
      <alignment vertical="center"/>
    </xf>
    <xf numFmtId="0" fontId="28"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7" fillId="0" borderId="7">
      <alignment horizontal="right" vertical="center"/>
    </xf>
    <xf numFmtId="0" fontId="31" fillId="8" borderId="0" applyNumberFormat="0" applyBorder="0" applyAlignment="0" applyProtection="0">
      <alignment vertical="center"/>
    </xf>
    <xf numFmtId="0" fontId="23" fillId="2" borderId="0" applyNumberFormat="0" applyBorder="0" applyAlignment="0" applyProtection="0">
      <alignment vertical="center"/>
    </xf>
    <xf numFmtId="43" fontId="0" fillId="0" borderId="0" applyFont="0" applyFill="0" applyBorder="0" applyAlignment="0" applyProtection="0">
      <alignment vertical="center"/>
    </xf>
    <xf numFmtId="0" fontId="34" fillId="14"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178" fontId="7" fillId="0" borderId="7">
      <alignment horizontal="right" vertical="center"/>
    </xf>
    <xf numFmtId="0" fontId="22" fillId="0" borderId="0" applyNumberFormat="0" applyFill="0" applyBorder="0" applyAlignment="0" applyProtection="0">
      <alignment vertical="center"/>
    </xf>
    <xf numFmtId="0" fontId="0" fillId="4" borderId="17" applyNumberFormat="0" applyFont="0" applyAlignment="0" applyProtection="0">
      <alignment vertical="center"/>
    </xf>
    <xf numFmtId="0" fontId="34" fillId="23" borderId="0" applyNumberFormat="0" applyBorder="0" applyAlignment="0" applyProtection="0">
      <alignment vertical="center"/>
    </xf>
    <xf numFmtId="0" fontId="2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5" fillId="0" borderId="15" applyNumberFormat="0" applyFill="0" applyAlignment="0" applyProtection="0">
      <alignment vertical="center"/>
    </xf>
    <xf numFmtId="0" fontId="30" fillId="0" borderId="15" applyNumberFormat="0" applyFill="0" applyAlignment="0" applyProtection="0">
      <alignment vertical="center"/>
    </xf>
    <xf numFmtId="0" fontId="34" fillId="13" borderId="0" applyNumberFormat="0" applyBorder="0" applyAlignment="0" applyProtection="0">
      <alignment vertical="center"/>
    </xf>
    <xf numFmtId="0" fontId="21" fillId="0" borderId="20" applyNumberFormat="0" applyFill="0" applyAlignment="0" applyProtection="0">
      <alignment vertical="center"/>
    </xf>
    <xf numFmtId="0" fontId="34" fillId="22" borderId="0" applyNumberFormat="0" applyBorder="0" applyAlignment="0" applyProtection="0">
      <alignment vertical="center"/>
    </xf>
    <xf numFmtId="0" fontId="32" fillId="3" borderId="19" applyNumberFormat="0" applyAlignment="0" applyProtection="0">
      <alignment vertical="center"/>
    </xf>
    <xf numFmtId="0" fontId="26" fillId="3" borderId="16" applyNumberFormat="0" applyAlignment="0" applyProtection="0">
      <alignment vertical="center"/>
    </xf>
    <xf numFmtId="0" fontId="37" fillId="16" borderId="21" applyNumberFormat="0" applyAlignment="0" applyProtection="0">
      <alignment vertical="center"/>
    </xf>
    <xf numFmtId="0" fontId="31" fillId="26" borderId="0" applyNumberFormat="0" applyBorder="0" applyAlignment="0" applyProtection="0">
      <alignment vertical="center"/>
    </xf>
    <xf numFmtId="0" fontId="34" fillId="29" borderId="0" applyNumberFormat="0" applyBorder="0" applyAlignment="0" applyProtection="0">
      <alignment vertical="center"/>
    </xf>
    <xf numFmtId="0" fontId="24" fillId="0" borderId="14" applyNumberFormat="0" applyFill="0" applyAlignment="0" applyProtection="0">
      <alignment vertical="center"/>
    </xf>
    <xf numFmtId="0" fontId="29" fillId="0" borderId="18" applyNumberFormat="0" applyFill="0" applyAlignment="0" applyProtection="0">
      <alignment vertical="center"/>
    </xf>
    <xf numFmtId="0" fontId="35" fillId="15" borderId="0" applyNumberFormat="0" applyBorder="0" applyAlignment="0" applyProtection="0">
      <alignment vertical="center"/>
    </xf>
    <xf numFmtId="0" fontId="39" fillId="21" borderId="0" applyNumberFormat="0" applyBorder="0" applyAlignment="0" applyProtection="0">
      <alignment vertical="center"/>
    </xf>
    <xf numFmtId="10" fontId="7" fillId="0" borderId="7">
      <alignment horizontal="right" vertical="center"/>
    </xf>
    <xf numFmtId="0" fontId="31" fillId="10" borderId="0" applyNumberFormat="0" applyBorder="0" applyAlignment="0" applyProtection="0">
      <alignment vertical="center"/>
    </xf>
    <xf numFmtId="0" fontId="34" fillId="32" borderId="0" applyNumberFormat="0" applyBorder="0" applyAlignment="0" applyProtection="0">
      <alignment vertical="center"/>
    </xf>
    <xf numFmtId="0" fontId="31" fillId="9" borderId="0" applyNumberFormat="0" applyBorder="0" applyAlignment="0" applyProtection="0">
      <alignment vertical="center"/>
    </xf>
    <xf numFmtId="0" fontId="31" fillId="7" borderId="0" applyNumberFormat="0" applyBorder="0" applyAlignment="0" applyProtection="0">
      <alignment vertical="center"/>
    </xf>
    <xf numFmtId="0" fontId="31" fillId="25" borderId="0" applyNumberFormat="0" applyBorder="0" applyAlignment="0" applyProtection="0">
      <alignment vertical="center"/>
    </xf>
    <xf numFmtId="0" fontId="31" fillId="19" borderId="0" applyNumberFormat="0" applyBorder="0" applyAlignment="0" applyProtection="0">
      <alignment vertical="center"/>
    </xf>
    <xf numFmtId="0" fontId="34" fillId="31" borderId="0" applyNumberFormat="0" applyBorder="0" applyAlignment="0" applyProtection="0">
      <alignment vertical="center"/>
    </xf>
    <xf numFmtId="0" fontId="34" fillId="28" borderId="0" applyNumberFormat="0" applyBorder="0" applyAlignment="0" applyProtection="0">
      <alignment vertical="center"/>
    </xf>
    <xf numFmtId="0" fontId="31" fillId="24" borderId="0" applyNumberFormat="0" applyBorder="0" applyAlignment="0" applyProtection="0">
      <alignment vertical="center"/>
    </xf>
    <xf numFmtId="0" fontId="31" fillId="18" borderId="0" applyNumberFormat="0" applyBorder="0" applyAlignment="0" applyProtection="0">
      <alignment vertical="center"/>
    </xf>
    <xf numFmtId="0" fontId="34" fillId="30" borderId="0" applyNumberFormat="0" applyBorder="0" applyAlignment="0" applyProtection="0">
      <alignment vertical="center"/>
    </xf>
    <xf numFmtId="0" fontId="31" fillId="6" borderId="0" applyNumberFormat="0" applyBorder="0" applyAlignment="0" applyProtection="0">
      <alignment vertical="center"/>
    </xf>
    <xf numFmtId="0" fontId="34" fillId="12" borderId="0" applyNumberFormat="0" applyBorder="0" applyAlignment="0" applyProtection="0">
      <alignment vertical="center"/>
    </xf>
    <xf numFmtId="0" fontId="34" fillId="27" borderId="0" applyNumberFormat="0" applyBorder="0" applyAlignment="0" applyProtection="0">
      <alignment vertical="center"/>
    </xf>
    <xf numFmtId="0" fontId="31" fillId="17" borderId="0" applyNumberFormat="0" applyBorder="0" applyAlignment="0" applyProtection="0">
      <alignment vertical="center"/>
    </xf>
    <xf numFmtId="0" fontId="34" fillId="20" borderId="0" applyNumberFormat="0" applyBorder="0" applyAlignment="0" applyProtection="0">
      <alignment vertical="center"/>
    </xf>
    <xf numFmtId="180" fontId="7" fillId="0" borderId="7">
      <alignment horizontal="right" vertical="center"/>
    </xf>
    <xf numFmtId="176" fontId="7" fillId="0" borderId="7">
      <alignment horizontal="right" vertical="center"/>
    </xf>
    <xf numFmtId="179" fontId="7" fillId="0" borderId="7">
      <alignment horizontal="right" vertical="center"/>
    </xf>
    <xf numFmtId="179" fontId="7" fillId="0" borderId="7">
      <alignment horizontal="right" vertical="center"/>
    </xf>
    <xf numFmtId="49" fontId="7" fillId="0" borderId="7">
      <alignment horizontal="left" vertical="center" wrapText="1"/>
    </xf>
  </cellStyleXfs>
  <cellXfs count="175">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4" applyFont="1">
      <alignment horizontal="right" vertical="center"/>
    </xf>
    <xf numFmtId="49" fontId="5" fillId="0" borderId="7" xfId="56"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6" applyBorder="1">
      <alignment horizontal="left" vertical="center" wrapText="1"/>
    </xf>
    <xf numFmtId="49" fontId="7" fillId="0" borderId="0" xfId="56" applyBorder="1" applyAlignment="1">
      <alignment horizontal="right" vertical="center" wrapText="1"/>
    </xf>
    <xf numFmtId="49" fontId="8" fillId="0" borderId="0" xfId="56" applyFont="1" applyBorder="1" applyAlignment="1">
      <alignment horizontal="center" vertical="center" wrapText="1"/>
    </xf>
    <xf numFmtId="49" fontId="9" fillId="0" borderId="7" xfId="56" applyFont="1" applyAlignment="1">
      <alignment horizontal="center" vertical="center" wrapText="1"/>
    </xf>
    <xf numFmtId="49" fontId="10" fillId="0" borderId="7" xfId="56" applyAlignment="1">
      <alignment horizontal="center" vertical="center" wrapText="1"/>
    </xf>
    <xf numFmtId="49" fontId="9" fillId="0" borderId="7" xfId="56" applyFont="1">
      <alignment horizontal="left" vertical="center" wrapText="1"/>
    </xf>
    <xf numFmtId="180" fontId="7" fillId="0" borderId="7" xfId="52">
      <alignment horizontal="right" vertical="center"/>
    </xf>
    <xf numFmtId="179" fontId="7" fillId="0" borderId="7" xfId="54">
      <alignment horizontal="right" vertical="center"/>
    </xf>
    <xf numFmtId="49" fontId="9" fillId="0" borderId="7" xfId="56" applyFont="1" applyAlignment="1">
      <alignment horizontal="left" vertical="center" wrapText="1" indent="1"/>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indent="1"/>
    </xf>
    <xf numFmtId="0" fontId="12" fillId="0" borderId="7" xfId="0" applyFont="1" applyBorder="1" applyAlignment="1" applyProtection="1">
      <alignment horizontal="left" vertical="center" wrapText="1"/>
      <protection locked="0"/>
    </xf>
    <xf numFmtId="0" fontId="12" fillId="0" borderId="7" xfId="0" applyFont="1" applyBorder="1" applyAlignment="1">
      <alignment horizontal="left" vertical="center" wrapText="1" indent="2"/>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80" fontId="5" fillId="0" borderId="7" xfId="52"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6" applyFont="1" applyAlignment="1">
      <alignment horizontal="left" vertical="center" wrapText="1" indent="1"/>
    </xf>
    <xf numFmtId="49" fontId="5" fillId="0" borderId="7" xfId="56" applyFont="1" applyAlignment="1">
      <alignment horizontal="left" vertical="center" wrapText="1" indent="2"/>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6"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9"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IntegralNumberStyle" xfId="52"/>
    <cellStyle name="TimeStyle" xfId="53"/>
    <cellStyle name="MoneyStyle" xfId="54"/>
    <cellStyle name="NumberStyle" xfId="55"/>
    <cellStyle name="Text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opLeftCell="A3" workbookViewId="0">
      <selection activeCell="C26" sqref="C26"/>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02" t="s">
        <v>0</v>
      </c>
    </row>
    <row r="2" ht="36" customHeight="1" spans="1:4">
      <c r="A2" s="43" t="s">
        <v>1</v>
      </c>
      <c r="B2" s="167"/>
      <c r="C2" s="167"/>
      <c r="D2" s="167"/>
    </row>
    <row r="3" ht="21" customHeight="1" spans="1:4">
      <c r="A3" s="95" t="str">
        <f>"单位名称："&amp;"云南省科学技术厅"</f>
        <v>单位名称：云南省科学技术厅</v>
      </c>
      <c r="B3" s="133"/>
      <c r="C3" s="133"/>
      <c r="D3" s="101"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2">
        <v>2445865670.4</v>
      </c>
      <c r="C7" s="23" t="str">
        <f>"一"&amp;"、"&amp;"科学技术支出"</f>
        <v>一、科学技术支出</v>
      </c>
      <c r="D7" s="122">
        <v>2490950172.55</v>
      </c>
    </row>
    <row r="8" ht="25.4" customHeight="1" spans="1:4">
      <c r="A8" s="144" t="s">
        <v>9</v>
      </c>
      <c r="B8" s="122"/>
      <c r="C8" s="23" t="str">
        <f>"二"&amp;"、"&amp;"社会保障和就业支出"</f>
        <v>二、社会保障和就业支出</v>
      </c>
      <c r="D8" s="122">
        <v>7881523.6</v>
      </c>
    </row>
    <row r="9" ht="25.4" customHeight="1" spans="1:4">
      <c r="A9" s="144" t="s">
        <v>10</v>
      </c>
      <c r="B9" s="122"/>
      <c r="C9" s="23" t="str">
        <f>"三"&amp;"、"&amp;"卫生健康支出"</f>
        <v>三、卫生健康支出</v>
      </c>
      <c r="D9" s="122">
        <v>9265744.99</v>
      </c>
    </row>
    <row r="10" ht="25.4" customHeight="1" spans="1:4">
      <c r="A10" s="144" t="s">
        <v>11</v>
      </c>
      <c r="B10" s="94"/>
      <c r="C10" s="23" t="str">
        <f>"四"&amp;"、"&amp;"住房保障支出"</f>
        <v>四、住房保障支出</v>
      </c>
      <c r="D10" s="122">
        <v>5812136.97</v>
      </c>
    </row>
    <row r="11" ht="25.4" customHeight="1" spans="1:4">
      <c r="A11" s="144" t="s">
        <v>12</v>
      </c>
      <c r="B11" s="122">
        <v>12922200</v>
      </c>
      <c r="C11" s="23" t="str">
        <f>"五"&amp;"、"&amp;"转移性支出"</f>
        <v>五、转移性支出</v>
      </c>
      <c r="D11" s="122"/>
    </row>
    <row r="12" ht="25.4" customHeight="1" spans="1:4">
      <c r="A12" s="144" t="s">
        <v>13</v>
      </c>
      <c r="B12" s="94"/>
      <c r="C12" s="23"/>
      <c r="D12" s="122"/>
    </row>
    <row r="13" ht="25.4" customHeight="1" spans="1:4">
      <c r="A13" s="144" t="s">
        <v>14</v>
      </c>
      <c r="B13" s="94"/>
      <c r="C13" s="23"/>
      <c r="D13" s="122"/>
    </row>
    <row r="14" ht="25.4" customHeight="1" spans="1:4">
      <c r="A14" s="144" t="s">
        <v>15</v>
      </c>
      <c r="B14" s="94"/>
      <c r="C14" s="23"/>
      <c r="D14" s="122"/>
    </row>
    <row r="15" ht="25.4" customHeight="1" spans="1:4">
      <c r="A15" s="168" t="s">
        <v>16</v>
      </c>
      <c r="B15" s="94"/>
      <c r="C15" s="23"/>
      <c r="D15" s="122"/>
    </row>
    <row r="16" ht="25.4" customHeight="1" spans="1:4">
      <c r="A16" s="168" t="s">
        <v>17</v>
      </c>
      <c r="B16" s="122">
        <v>12922200</v>
      </c>
      <c r="C16" s="23"/>
      <c r="D16" s="122"/>
    </row>
    <row r="17" ht="25.4" customHeight="1" spans="1:4">
      <c r="A17" s="169" t="s">
        <v>18</v>
      </c>
      <c r="B17" s="140">
        <v>2458787870.4</v>
      </c>
      <c r="C17" s="142" t="s">
        <v>19</v>
      </c>
      <c r="D17" s="140">
        <v>2513909578.11</v>
      </c>
    </row>
    <row r="18" ht="25.4" customHeight="1" spans="1:4">
      <c r="A18" s="170" t="s">
        <v>20</v>
      </c>
      <c r="B18" s="140">
        <v>55568095</v>
      </c>
      <c r="C18" s="171" t="s">
        <v>21</v>
      </c>
      <c r="D18" s="172">
        <v>446387.29</v>
      </c>
    </row>
    <row r="19" ht="25.4" customHeight="1" spans="1:4">
      <c r="A19" s="173" t="s">
        <v>22</v>
      </c>
      <c r="B19" s="122">
        <v>39373213.69</v>
      </c>
      <c r="C19" s="141" t="s">
        <v>22</v>
      </c>
      <c r="D19" s="94"/>
    </row>
    <row r="20" ht="25.4" customHeight="1" spans="1:4">
      <c r="A20" s="173" t="s">
        <v>23</v>
      </c>
      <c r="B20" s="122">
        <v>16194881.31</v>
      </c>
      <c r="C20" s="141" t="s">
        <v>24</v>
      </c>
      <c r="D20" s="94">
        <v>446387.29</v>
      </c>
    </row>
    <row r="21" ht="25.4" customHeight="1" spans="1:4">
      <c r="A21" s="174" t="s">
        <v>25</v>
      </c>
      <c r="B21" s="140">
        <v>2514355965.4</v>
      </c>
      <c r="C21" s="142" t="s">
        <v>26</v>
      </c>
      <c r="D21" s="136">
        <v>2514355965.4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C26" sqref="C26"/>
    </sheetView>
  </sheetViews>
  <sheetFormatPr defaultColWidth="9.14166666666667" defaultRowHeight="14.25" customHeight="1" outlineLevelRow="7" outlineLevelCol="5"/>
  <cols>
    <col min="1" max="1" width="29.0333333333333" customWidth="1"/>
    <col min="2" max="2" width="28.6" customWidth="1"/>
    <col min="3" max="3" width="31.6" customWidth="1"/>
    <col min="4" max="6" width="33.45" customWidth="1"/>
  </cols>
  <sheetData>
    <row r="1" ht="15.75" customHeight="1" spans="6:6">
      <c r="F1" s="55" t="s">
        <v>1133</v>
      </c>
    </row>
    <row r="2" ht="28.5" customHeight="1" spans="1:6">
      <c r="A2" s="27" t="s">
        <v>1134</v>
      </c>
      <c r="B2" s="27"/>
      <c r="C2" s="27"/>
      <c r="D2" s="27"/>
      <c r="E2" s="27"/>
      <c r="F2" s="27"/>
    </row>
    <row r="3" ht="15" customHeight="1" spans="1:6">
      <c r="A3" s="103" t="str">
        <f>"单位名称："&amp;"云南省科学技术厅"</f>
        <v>单位名称：云南省科学技术厅</v>
      </c>
      <c r="B3" s="104"/>
      <c r="C3" s="104"/>
      <c r="D3" s="58"/>
      <c r="E3" s="58"/>
      <c r="F3" s="105" t="s">
        <v>2</v>
      </c>
    </row>
    <row r="4" ht="18.75" customHeight="1" spans="1:6">
      <c r="A4" s="9" t="s">
        <v>205</v>
      </c>
      <c r="B4" s="9" t="s">
        <v>62</v>
      </c>
      <c r="C4" s="9" t="s">
        <v>63</v>
      </c>
      <c r="D4" s="15" t="s">
        <v>1135</v>
      </c>
      <c r="E4" s="62"/>
      <c r="F4" s="62"/>
    </row>
    <row r="5" ht="30" customHeight="1" spans="1:6">
      <c r="A5" s="18"/>
      <c r="B5" s="18"/>
      <c r="C5" s="18"/>
      <c r="D5" s="15" t="s">
        <v>31</v>
      </c>
      <c r="E5" s="62" t="s">
        <v>71</v>
      </c>
      <c r="F5" s="62" t="s">
        <v>72</v>
      </c>
    </row>
    <row r="6" ht="16.5" customHeight="1" spans="1:6">
      <c r="A6" s="62">
        <v>1</v>
      </c>
      <c r="B6" s="62">
        <v>2</v>
      </c>
      <c r="C6" s="62">
        <v>3</v>
      </c>
      <c r="D6" s="62">
        <v>4</v>
      </c>
      <c r="E6" s="62">
        <v>5</v>
      </c>
      <c r="F6" s="62">
        <v>6</v>
      </c>
    </row>
    <row r="7" ht="20.25" customHeight="1" spans="1:6">
      <c r="A7" s="29"/>
      <c r="B7" s="29"/>
      <c r="C7" s="29"/>
      <c r="D7" s="22"/>
      <c r="E7" s="22"/>
      <c r="F7" s="22"/>
    </row>
    <row r="8" ht="17.25" customHeight="1" spans="1:6">
      <c r="A8" s="106" t="s">
        <v>171</v>
      </c>
      <c r="B8" s="107"/>
      <c r="C8" s="107" t="s">
        <v>171</v>
      </c>
      <c r="D8" s="22"/>
      <c r="E8" s="22"/>
      <c r="F8" s="22"/>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80"/>
  <sheetViews>
    <sheetView showZeros="0" tabSelected="1" topLeftCell="C1" workbookViewId="0">
      <selection activeCell="G80" sqref="G80"/>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4"/>
      <c r="P1" s="54"/>
      <c r="Q1" s="101" t="s">
        <v>1136</v>
      </c>
    </row>
    <row r="2" ht="27.75" customHeight="1" spans="1:17">
      <c r="A2" s="56" t="s">
        <v>1137</v>
      </c>
      <c r="B2" s="27"/>
      <c r="C2" s="27"/>
      <c r="D2" s="27"/>
      <c r="E2" s="27"/>
      <c r="F2" s="27"/>
      <c r="G2" s="27"/>
      <c r="H2" s="27"/>
      <c r="I2" s="27"/>
      <c r="J2" s="27"/>
      <c r="K2" s="44"/>
      <c r="L2" s="27"/>
      <c r="M2" s="27"/>
      <c r="N2" s="27"/>
      <c r="O2" s="44"/>
      <c r="P2" s="44"/>
      <c r="Q2" s="27"/>
    </row>
    <row r="3" ht="18.75" customHeight="1" spans="1:17">
      <c r="A3" s="95" t="str">
        <f>"单位名称："&amp;"云南省科学技术厅"</f>
        <v>单位名称：云南省科学技术厅</v>
      </c>
      <c r="B3" s="6"/>
      <c r="C3" s="6"/>
      <c r="D3" s="6"/>
      <c r="E3" s="6"/>
      <c r="F3" s="6"/>
      <c r="G3" s="6"/>
      <c r="H3" s="6"/>
      <c r="I3" s="6"/>
      <c r="J3" s="6"/>
      <c r="O3" s="65"/>
      <c r="P3" s="65"/>
      <c r="Q3" s="102" t="s">
        <v>196</v>
      </c>
    </row>
    <row r="4" ht="15.75" customHeight="1" spans="1:17">
      <c r="A4" s="9" t="s">
        <v>1138</v>
      </c>
      <c r="B4" s="69" t="s">
        <v>1139</v>
      </c>
      <c r="C4" s="69" t="s">
        <v>1140</v>
      </c>
      <c r="D4" s="69" t="s">
        <v>1141</v>
      </c>
      <c r="E4" s="69" t="s">
        <v>1142</v>
      </c>
      <c r="F4" s="69" t="s">
        <v>1143</v>
      </c>
      <c r="G4" s="70" t="s">
        <v>212</v>
      </c>
      <c r="H4" s="70"/>
      <c r="I4" s="70"/>
      <c r="J4" s="70"/>
      <c r="K4" s="71"/>
      <c r="L4" s="70"/>
      <c r="M4" s="70"/>
      <c r="N4" s="70"/>
      <c r="O4" s="88"/>
      <c r="P4" s="71"/>
      <c r="Q4" s="89"/>
    </row>
    <row r="5" ht="17.25" customHeight="1" spans="1:17">
      <c r="A5" s="14"/>
      <c r="B5" s="72"/>
      <c r="C5" s="72"/>
      <c r="D5" s="72"/>
      <c r="E5" s="72"/>
      <c r="F5" s="72"/>
      <c r="G5" s="72" t="s">
        <v>31</v>
      </c>
      <c r="H5" s="72" t="s">
        <v>34</v>
      </c>
      <c r="I5" s="72" t="s">
        <v>1144</v>
      </c>
      <c r="J5" s="72" t="s">
        <v>1145</v>
      </c>
      <c r="K5" s="73" t="s">
        <v>1146</v>
      </c>
      <c r="L5" s="90" t="s">
        <v>1147</v>
      </c>
      <c r="M5" s="90"/>
      <c r="N5" s="90"/>
      <c r="O5" s="91"/>
      <c r="P5" s="92"/>
      <c r="Q5" s="74"/>
    </row>
    <row r="6" ht="54" customHeight="1" spans="1:17">
      <c r="A6" s="17"/>
      <c r="B6" s="74"/>
      <c r="C6" s="74"/>
      <c r="D6" s="74"/>
      <c r="E6" s="74"/>
      <c r="F6" s="74"/>
      <c r="G6" s="74"/>
      <c r="H6" s="74" t="s">
        <v>33</v>
      </c>
      <c r="I6" s="74"/>
      <c r="J6" s="74"/>
      <c r="K6" s="75"/>
      <c r="L6" s="74" t="s">
        <v>33</v>
      </c>
      <c r="M6" s="74" t="s">
        <v>44</v>
      </c>
      <c r="N6" s="74" t="s">
        <v>219</v>
      </c>
      <c r="O6" s="93" t="s">
        <v>40</v>
      </c>
      <c r="P6" s="75" t="s">
        <v>41</v>
      </c>
      <c r="Q6" s="74" t="s">
        <v>42</v>
      </c>
    </row>
    <row r="7" ht="15" customHeight="1" spans="1:17">
      <c r="A7" s="18">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21" customHeight="1" spans="1:17">
      <c r="A8" s="76" t="s">
        <v>46</v>
      </c>
      <c r="B8" s="77"/>
      <c r="C8" s="77"/>
      <c r="D8" s="77"/>
      <c r="E8" s="98"/>
      <c r="F8" s="22">
        <v>8585735</v>
      </c>
      <c r="G8" s="22">
        <v>26913037.74</v>
      </c>
      <c r="H8" s="22">
        <v>22006197.74</v>
      </c>
      <c r="I8" s="22"/>
      <c r="J8" s="22"/>
      <c r="K8" s="22"/>
      <c r="L8" s="22">
        <v>4906840</v>
      </c>
      <c r="M8" s="22"/>
      <c r="N8" s="22"/>
      <c r="O8" s="22"/>
      <c r="P8" s="22"/>
      <c r="Q8" s="22">
        <v>4906840</v>
      </c>
    </row>
    <row r="9" ht="21" customHeight="1" spans="1:17">
      <c r="A9" s="79" t="s">
        <v>46</v>
      </c>
      <c r="B9" s="77"/>
      <c r="C9" s="77"/>
      <c r="D9" s="99"/>
      <c r="E9" s="100"/>
      <c r="F9" s="22">
        <v>4976300</v>
      </c>
      <c r="G9" s="22">
        <v>17677182.74</v>
      </c>
      <c r="H9" s="22">
        <v>17677182.74</v>
      </c>
      <c r="I9" s="22"/>
      <c r="J9" s="22"/>
      <c r="K9" s="22"/>
      <c r="L9" s="22"/>
      <c r="M9" s="22"/>
      <c r="N9" s="22"/>
      <c r="O9" s="22"/>
      <c r="P9" s="22"/>
      <c r="Q9" s="22"/>
    </row>
    <row r="10" ht="21" customHeight="1" spans="1:17">
      <c r="A10" s="80" t="s">
        <v>397</v>
      </c>
      <c r="B10" s="77" t="s">
        <v>1148</v>
      </c>
      <c r="C10" s="77" t="s">
        <v>1149</v>
      </c>
      <c r="D10" s="99" t="s">
        <v>581</v>
      </c>
      <c r="E10" s="100">
        <v>1</v>
      </c>
      <c r="F10" s="22"/>
      <c r="G10" s="22">
        <v>4000000</v>
      </c>
      <c r="H10" s="22">
        <v>4000000</v>
      </c>
      <c r="I10" s="22"/>
      <c r="J10" s="22"/>
      <c r="K10" s="22"/>
      <c r="L10" s="22"/>
      <c r="M10" s="22"/>
      <c r="N10" s="22"/>
      <c r="O10" s="22"/>
      <c r="P10" s="22"/>
      <c r="Q10" s="22"/>
    </row>
    <row r="11" ht="21" customHeight="1" spans="1:17">
      <c r="A11" s="80" t="s">
        <v>397</v>
      </c>
      <c r="B11" s="77" t="s">
        <v>1150</v>
      </c>
      <c r="C11" s="77" t="s">
        <v>1149</v>
      </c>
      <c r="D11" s="99" t="s">
        <v>581</v>
      </c>
      <c r="E11" s="100">
        <v>1</v>
      </c>
      <c r="F11" s="22"/>
      <c r="G11" s="22">
        <v>3000000</v>
      </c>
      <c r="H11" s="22">
        <v>3000000</v>
      </c>
      <c r="I11" s="22"/>
      <c r="J11" s="22"/>
      <c r="K11" s="22"/>
      <c r="L11" s="22"/>
      <c r="M11" s="22"/>
      <c r="N11" s="22"/>
      <c r="O11" s="22"/>
      <c r="P11" s="22"/>
      <c r="Q11" s="22"/>
    </row>
    <row r="12" ht="21" customHeight="1" spans="1:17">
      <c r="A12" s="80" t="s">
        <v>415</v>
      </c>
      <c r="B12" s="77" t="s">
        <v>1151</v>
      </c>
      <c r="C12" s="77" t="s">
        <v>1152</v>
      </c>
      <c r="D12" s="99" t="s">
        <v>581</v>
      </c>
      <c r="E12" s="100">
        <v>1</v>
      </c>
      <c r="F12" s="22">
        <v>550000</v>
      </c>
      <c r="G12" s="22">
        <v>550000</v>
      </c>
      <c r="H12" s="22">
        <v>550000</v>
      </c>
      <c r="I12" s="22"/>
      <c r="J12" s="22"/>
      <c r="K12" s="22"/>
      <c r="L12" s="22"/>
      <c r="M12" s="22"/>
      <c r="N12" s="22"/>
      <c r="O12" s="22"/>
      <c r="P12" s="22"/>
      <c r="Q12" s="22"/>
    </row>
    <row r="13" ht="21" customHeight="1" spans="1:17">
      <c r="A13" s="80" t="s">
        <v>243</v>
      </c>
      <c r="B13" s="77" t="s">
        <v>1153</v>
      </c>
      <c r="C13" s="77" t="s">
        <v>1154</v>
      </c>
      <c r="D13" s="99" t="s">
        <v>983</v>
      </c>
      <c r="E13" s="100">
        <v>1</v>
      </c>
      <c r="F13" s="22"/>
      <c r="G13" s="22">
        <v>30000</v>
      </c>
      <c r="H13" s="22">
        <v>30000</v>
      </c>
      <c r="I13" s="22"/>
      <c r="J13" s="22"/>
      <c r="K13" s="22"/>
      <c r="L13" s="22"/>
      <c r="M13" s="22"/>
      <c r="N13" s="22"/>
      <c r="O13" s="22"/>
      <c r="P13" s="22"/>
      <c r="Q13" s="22"/>
    </row>
    <row r="14" ht="21" customHeight="1" spans="1:17">
      <c r="A14" s="80" t="s">
        <v>243</v>
      </c>
      <c r="B14" s="77" t="s">
        <v>1155</v>
      </c>
      <c r="C14" s="77" t="s">
        <v>1156</v>
      </c>
      <c r="D14" s="99" t="s">
        <v>983</v>
      </c>
      <c r="E14" s="100">
        <v>1</v>
      </c>
      <c r="F14" s="22"/>
      <c r="G14" s="22">
        <v>50000</v>
      </c>
      <c r="H14" s="22">
        <v>50000</v>
      </c>
      <c r="I14" s="22"/>
      <c r="J14" s="22"/>
      <c r="K14" s="22"/>
      <c r="L14" s="22"/>
      <c r="M14" s="22"/>
      <c r="N14" s="22"/>
      <c r="O14" s="22"/>
      <c r="P14" s="22"/>
      <c r="Q14" s="22"/>
    </row>
    <row r="15" ht="21" customHeight="1" spans="1:17">
      <c r="A15" s="80" t="s">
        <v>243</v>
      </c>
      <c r="B15" s="77" t="s">
        <v>1157</v>
      </c>
      <c r="C15" s="77" t="s">
        <v>1158</v>
      </c>
      <c r="D15" s="99" t="s">
        <v>983</v>
      </c>
      <c r="E15" s="100">
        <v>1</v>
      </c>
      <c r="F15" s="22"/>
      <c r="G15" s="22">
        <v>20882.74</v>
      </c>
      <c r="H15" s="22">
        <v>20882.74</v>
      </c>
      <c r="I15" s="22"/>
      <c r="J15" s="22"/>
      <c r="K15" s="22"/>
      <c r="L15" s="22"/>
      <c r="M15" s="22"/>
      <c r="N15" s="22"/>
      <c r="O15" s="22"/>
      <c r="P15" s="22"/>
      <c r="Q15" s="22"/>
    </row>
    <row r="16" ht="21" customHeight="1" spans="1:17">
      <c r="A16" s="80" t="s">
        <v>256</v>
      </c>
      <c r="B16" s="77" t="s">
        <v>1159</v>
      </c>
      <c r="C16" s="77" t="s">
        <v>1160</v>
      </c>
      <c r="D16" s="99" t="s">
        <v>1161</v>
      </c>
      <c r="E16" s="100">
        <v>5</v>
      </c>
      <c r="F16" s="22">
        <v>7500</v>
      </c>
      <c r="G16" s="22">
        <v>7500</v>
      </c>
      <c r="H16" s="22">
        <v>7500</v>
      </c>
      <c r="I16" s="22"/>
      <c r="J16" s="22"/>
      <c r="K16" s="22"/>
      <c r="L16" s="22"/>
      <c r="M16" s="22"/>
      <c r="N16" s="22"/>
      <c r="O16" s="22"/>
      <c r="P16" s="22"/>
      <c r="Q16" s="22"/>
    </row>
    <row r="17" ht="21" customHeight="1" spans="1:17">
      <c r="A17" s="80" t="s">
        <v>256</v>
      </c>
      <c r="B17" s="77" t="s">
        <v>1162</v>
      </c>
      <c r="C17" s="77" t="s">
        <v>1163</v>
      </c>
      <c r="D17" s="99" t="s">
        <v>1161</v>
      </c>
      <c r="E17" s="100">
        <v>5</v>
      </c>
      <c r="F17" s="22">
        <v>45000</v>
      </c>
      <c r="G17" s="22">
        <v>45000</v>
      </c>
      <c r="H17" s="22">
        <v>45000</v>
      </c>
      <c r="I17" s="22"/>
      <c r="J17" s="22"/>
      <c r="K17" s="22"/>
      <c r="L17" s="22"/>
      <c r="M17" s="22"/>
      <c r="N17" s="22"/>
      <c r="O17" s="22"/>
      <c r="P17" s="22"/>
      <c r="Q17" s="22"/>
    </row>
    <row r="18" ht="21" customHeight="1" spans="1:17">
      <c r="A18" s="80" t="s">
        <v>256</v>
      </c>
      <c r="B18" s="77" t="s">
        <v>1164</v>
      </c>
      <c r="C18" s="77" t="s">
        <v>1165</v>
      </c>
      <c r="D18" s="99" t="s">
        <v>581</v>
      </c>
      <c r="E18" s="100">
        <v>1</v>
      </c>
      <c r="F18" s="22">
        <v>41600</v>
      </c>
      <c r="G18" s="22">
        <v>41600</v>
      </c>
      <c r="H18" s="22">
        <v>41600</v>
      </c>
      <c r="I18" s="22"/>
      <c r="J18" s="22"/>
      <c r="K18" s="22"/>
      <c r="L18" s="22"/>
      <c r="M18" s="22"/>
      <c r="N18" s="22"/>
      <c r="O18" s="22"/>
      <c r="P18" s="22"/>
      <c r="Q18" s="22"/>
    </row>
    <row r="19" ht="21" customHeight="1" spans="1:17">
      <c r="A19" s="80" t="s">
        <v>256</v>
      </c>
      <c r="B19" s="77" t="s">
        <v>1166</v>
      </c>
      <c r="C19" s="77" t="s">
        <v>1167</v>
      </c>
      <c r="D19" s="99" t="s">
        <v>1161</v>
      </c>
      <c r="E19" s="100">
        <v>1</v>
      </c>
      <c r="F19" s="22">
        <v>2000</v>
      </c>
      <c r="G19" s="22">
        <v>2000</v>
      </c>
      <c r="H19" s="22">
        <v>2000</v>
      </c>
      <c r="I19" s="22"/>
      <c r="J19" s="22"/>
      <c r="K19" s="22"/>
      <c r="L19" s="22"/>
      <c r="M19" s="22"/>
      <c r="N19" s="22"/>
      <c r="O19" s="22"/>
      <c r="P19" s="22"/>
      <c r="Q19" s="22"/>
    </row>
    <row r="20" ht="21" customHeight="1" spans="1:17">
      <c r="A20" s="80" t="s">
        <v>256</v>
      </c>
      <c r="B20" s="77" t="s">
        <v>1168</v>
      </c>
      <c r="C20" s="77" t="s">
        <v>1169</v>
      </c>
      <c r="D20" s="99" t="s">
        <v>589</v>
      </c>
      <c r="E20" s="100">
        <v>1</v>
      </c>
      <c r="F20" s="22">
        <v>1000</v>
      </c>
      <c r="G20" s="22">
        <v>1000</v>
      </c>
      <c r="H20" s="22">
        <v>1000</v>
      </c>
      <c r="I20" s="22"/>
      <c r="J20" s="22"/>
      <c r="K20" s="22"/>
      <c r="L20" s="22"/>
      <c r="M20" s="22"/>
      <c r="N20" s="22"/>
      <c r="O20" s="22"/>
      <c r="P20" s="22"/>
      <c r="Q20" s="22"/>
    </row>
    <row r="21" ht="21" customHeight="1" spans="1:17">
      <c r="A21" s="80" t="s">
        <v>256</v>
      </c>
      <c r="B21" s="77" t="s">
        <v>1170</v>
      </c>
      <c r="C21" s="77" t="s">
        <v>1171</v>
      </c>
      <c r="D21" s="99" t="s">
        <v>581</v>
      </c>
      <c r="E21" s="100">
        <v>1</v>
      </c>
      <c r="F21" s="22">
        <v>70000</v>
      </c>
      <c r="G21" s="22">
        <v>70000</v>
      </c>
      <c r="H21" s="22">
        <v>70000</v>
      </c>
      <c r="I21" s="22"/>
      <c r="J21" s="22"/>
      <c r="K21" s="22"/>
      <c r="L21" s="22"/>
      <c r="M21" s="22"/>
      <c r="N21" s="22"/>
      <c r="O21" s="22"/>
      <c r="P21" s="22"/>
      <c r="Q21" s="22"/>
    </row>
    <row r="22" ht="21" customHeight="1" spans="1:17">
      <c r="A22" s="80" t="s">
        <v>393</v>
      </c>
      <c r="B22" s="77" t="s">
        <v>1172</v>
      </c>
      <c r="C22" s="77" t="s">
        <v>1173</v>
      </c>
      <c r="D22" s="99" t="s">
        <v>581</v>
      </c>
      <c r="E22" s="100">
        <v>1</v>
      </c>
      <c r="F22" s="22">
        <v>1680000</v>
      </c>
      <c r="G22" s="22">
        <v>1680000</v>
      </c>
      <c r="H22" s="22">
        <v>1680000</v>
      </c>
      <c r="I22" s="22"/>
      <c r="J22" s="22"/>
      <c r="K22" s="22"/>
      <c r="L22" s="22"/>
      <c r="M22" s="22"/>
      <c r="N22" s="22"/>
      <c r="O22" s="22"/>
      <c r="P22" s="22"/>
      <c r="Q22" s="22"/>
    </row>
    <row r="23" ht="21" customHeight="1" spans="1:17">
      <c r="A23" s="80" t="s">
        <v>393</v>
      </c>
      <c r="B23" s="77" t="s">
        <v>1174</v>
      </c>
      <c r="C23" s="77" t="s">
        <v>1173</v>
      </c>
      <c r="D23" s="99" t="s">
        <v>581</v>
      </c>
      <c r="E23" s="100">
        <v>1</v>
      </c>
      <c r="F23" s="22"/>
      <c r="G23" s="22">
        <v>5600000</v>
      </c>
      <c r="H23" s="22">
        <v>5600000</v>
      </c>
      <c r="I23" s="22"/>
      <c r="J23" s="22"/>
      <c r="K23" s="22"/>
      <c r="L23" s="22"/>
      <c r="M23" s="22"/>
      <c r="N23" s="22"/>
      <c r="O23" s="22"/>
      <c r="P23" s="22"/>
      <c r="Q23" s="22"/>
    </row>
    <row r="24" ht="21" customHeight="1" spans="1:17">
      <c r="A24" s="80" t="s">
        <v>393</v>
      </c>
      <c r="B24" s="77" t="s">
        <v>1175</v>
      </c>
      <c r="C24" s="77" t="s">
        <v>1173</v>
      </c>
      <c r="D24" s="99" t="s">
        <v>581</v>
      </c>
      <c r="E24" s="100">
        <v>1</v>
      </c>
      <c r="F24" s="22">
        <v>1500000</v>
      </c>
      <c r="G24" s="22">
        <v>1500000</v>
      </c>
      <c r="H24" s="22">
        <v>1500000</v>
      </c>
      <c r="I24" s="22"/>
      <c r="J24" s="22"/>
      <c r="K24" s="22"/>
      <c r="L24" s="22"/>
      <c r="M24" s="22"/>
      <c r="N24" s="22"/>
      <c r="O24" s="22"/>
      <c r="P24" s="22"/>
      <c r="Q24" s="22"/>
    </row>
    <row r="25" ht="21" customHeight="1" spans="1:17">
      <c r="A25" s="80" t="s">
        <v>393</v>
      </c>
      <c r="B25" s="77" t="s">
        <v>1176</v>
      </c>
      <c r="C25" s="77" t="s">
        <v>1173</v>
      </c>
      <c r="D25" s="99" t="s">
        <v>581</v>
      </c>
      <c r="E25" s="100">
        <v>1</v>
      </c>
      <c r="F25" s="22">
        <v>179200</v>
      </c>
      <c r="G25" s="22">
        <v>179200</v>
      </c>
      <c r="H25" s="22">
        <v>179200</v>
      </c>
      <c r="I25" s="22"/>
      <c r="J25" s="22"/>
      <c r="K25" s="22"/>
      <c r="L25" s="22"/>
      <c r="M25" s="22"/>
      <c r="N25" s="22"/>
      <c r="O25" s="22"/>
      <c r="P25" s="22"/>
      <c r="Q25" s="22"/>
    </row>
    <row r="26" ht="21" customHeight="1" spans="1:17">
      <c r="A26" s="80" t="s">
        <v>393</v>
      </c>
      <c r="B26" s="77" t="s">
        <v>1177</v>
      </c>
      <c r="C26" s="77" t="s">
        <v>1173</v>
      </c>
      <c r="D26" s="99" t="s">
        <v>581</v>
      </c>
      <c r="E26" s="100">
        <v>1</v>
      </c>
      <c r="F26" s="22">
        <v>900000</v>
      </c>
      <c r="G26" s="22">
        <v>900000</v>
      </c>
      <c r="H26" s="22">
        <v>900000</v>
      </c>
      <c r="I26" s="22"/>
      <c r="J26" s="22"/>
      <c r="K26" s="22"/>
      <c r="L26" s="22"/>
      <c r="M26" s="22"/>
      <c r="N26" s="22"/>
      <c r="O26" s="22"/>
      <c r="P26" s="22"/>
      <c r="Q26" s="22"/>
    </row>
    <row r="27" ht="21" customHeight="1" spans="1:17">
      <c r="A27" s="79" t="s">
        <v>48</v>
      </c>
      <c r="B27" s="23"/>
      <c r="C27" s="23"/>
      <c r="D27" s="23"/>
      <c r="E27" s="23"/>
      <c r="F27" s="22">
        <v>3113800</v>
      </c>
      <c r="G27" s="22">
        <v>3113800</v>
      </c>
      <c r="H27" s="22">
        <v>3107800</v>
      </c>
      <c r="I27" s="22"/>
      <c r="J27" s="22"/>
      <c r="K27" s="22"/>
      <c r="L27" s="22">
        <v>6000</v>
      </c>
      <c r="M27" s="22"/>
      <c r="N27" s="22"/>
      <c r="O27" s="22"/>
      <c r="P27" s="22"/>
      <c r="Q27" s="22">
        <v>6000</v>
      </c>
    </row>
    <row r="28" ht="21" customHeight="1" spans="1:17">
      <c r="A28" s="80" t="s">
        <v>256</v>
      </c>
      <c r="B28" s="77" t="s">
        <v>1178</v>
      </c>
      <c r="C28" s="77" t="s">
        <v>1179</v>
      </c>
      <c r="D28" s="99" t="s">
        <v>760</v>
      </c>
      <c r="E28" s="100">
        <v>1</v>
      </c>
      <c r="F28" s="22">
        <v>10000</v>
      </c>
      <c r="G28" s="22">
        <v>10000</v>
      </c>
      <c r="H28" s="22">
        <v>10000</v>
      </c>
      <c r="I28" s="22"/>
      <c r="J28" s="22"/>
      <c r="K28" s="22"/>
      <c r="L28" s="22"/>
      <c r="M28" s="22"/>
      <c r="N28" s="22"/>
      <c r="O28" s="22"/>
      <c r="P28" s="22"/>
      <c r="Q28" s="22"/>
    </row>
    <row r="29" ht="21" customHeight="1" spans="1:17">
      <c r="A29" s="80" t="s">
        <v>256</v>
      </c>
      <c r="B29" s="77" t="s">
        <v>1180</v>
      </c>
      <c r="C29" s="77" t="s">
        <v>1181</v>
      </c>
      <c r="D29" s="99" t="s">
        <v>589</v>
      </c>
      <c r="E29" s="100">
        <v>4</v>
      </c>
      <c r="F29" s="22">
        <v>4000</v>
      </c>
      <c r="G29" s="22">
        <v>4000</v>
      </c>
      <c r="H29" s="22">
        <v>4000</v>
      </c>
      <c r="I29" s="22"/>
      <c r="J29" s="22"/>
      <c r="K29" s="22"/>
      <c r="L29" s="22"/>
      <c r="M29" s="22"/>
      <c r="N29" s="22"/>
      <c r="O29" s="22"/>
      <c r="P29" s="22"/>
      <c r="Q29" s="22"/>
    </row>
    <row r="30" ht="21" customHeight="1" spans="1:17">
      <c r="A30" s="80" t="s">
        <v>463</v>
      </c>
      <c r="B30" s="77" t="s">
        <v>1182</v>
      </c>
      <c r="C30" s="77" t="s">
        <v>1183</v>
      </c>
      <c r="D30" s="99" t="s">
        <v>1161</v>
      </c>
      <c r="E30" s="100">
        <v>1</v>
      </c>
      <c r="F30" s="22">
        <v>6000</v>
      </c>
      <c r="G30" s="22">
        <v>6000</v>
      </c>
      <c r="H30" s="22"/>
      <c r="I30" s="22"/>
      <c r="J30" s="22"/>
      <c r="K30" s="22"/>
      <c r="L30" s="22">
        <v>6000</v>
      </c>
      <c r="M30" s="22"/>
      <c r="N30" s="22"/>
      <c r="O30" s="22"/>
      <c r="P30" s="22"/>
      <c r="Q30" s="22">
        <v>6000</v>
      </c>
    </row>
    <row r="31" ht="21" customHeight="1" spans="1:17">
      <c r="A31" s="80" t="s">
        <v>454</v>
      </c>
      <c r="B31" s="77" t="s">
        <v>1184</v>
      </c>
      <c r="C31" s="77" t="s">
        <v>1185</v>
      </c>
      <c r="D31" s="99" t="s">
        <v>983</v>
      </c>
      <c r="E31" s="100">
        <v>1</v>
      </c>
      <c r="F31" s="22">
        <v>1250000</v>
      </c>
      <c r="G31" s="22">
        <v>1250000</v>
      </c>
      <c r="H31" s="22">
        <v>1250000</v>
      </c>
      <c r="I31" s="22"/>
      <c r="J31" s="22"/>
      <c r="K31" s="22"/>
      <c r="L31" s="22"/>
      <c r="M31" s="22"/>
      <c r="N31" s="22"/>
      <c r="O31" s="22"/>
      <c r="P31" s="22"/>
      <c r="Q31" s="22"/>
    </row>
    <row r="32" ht="21" customHeight="1" spans="1:17">
      <c r="A32" s="80" t="s">
        <v>467</v>
      </c>
      <c r="B32" s="77" t="s">
        <v>1186</v>
      </c>
      <c r="C32" s="77" t="s">
        <v>1187</v>
      </c>
      <c r="D32" s="99" t="s">
        <v>983</v>
      </c>
      <c r="E32" s="100">
        <v>1</v>
      </c>
      <c r="F32" s="22">
        <v>1383800</v>
      </c>
      <c r="G32" s="22">
        <v>1383800</v>
      </c>
      <c r="H32" s="22">
        <v>1383800</v>
      </c>
      <c r="I32" s="22"/>
      <c r="J32" s="22"/>
      <c r="K32" s="22"/>
      <c r="L32" s="22"/>
      <c r="M32" s="22"/>
      <c r="N32" s="22"/>
      <c r="O32" s="22"/>
      <c r="P32" s="22"/>
      <c r="Q32" s="22"/>
    </row>
    <row r="33" ht="21" customHeight="1" spans="1:17">
      <c r="A33" s="80" t="s">
        <v>467</v>
      </c>
      <c r="B33" s="77" t="s">
        <v>1188</v>
      </c>
      <c r="C33" s="77" t="s">
        <v>1189</v>
      </c>
      <c r="D33" s="99" t="s">
        <v>983</v>
      </c>
      <c r="E33" s="100">
        <v>1</v>
      </c>
      <c r="F33" s="22">
        <v>460000</v>
      </c>
      <c r="G33" s="22">
        <v>460000</v>
      </c>
      <c r="H33" s="22">
        <v>460000</v>
      </c>
      <c r="I33" s="22"/>
      <c r="J33" s="22"/>
      <c r="K33" s="22"/>
      <c r="L33" s="22"/>
      <c r="M33" s="22"/>
      <c r="N33" s="22"/>
      <c r="O33" s="22"/>
      <c r="P33" s="22"/>
      <c r="Q33" s="22"/>
    </row>
    <row r="34" ht="21" customHeight="1" spans="1:17">
      <c r="A34" s="79" t="s">
        <v>50</v>
      </c>
      <c r="B34" s="23"/>
      <c r="C34" s="23"/>
      <c r="D34" s="23"/>
      <c r="E34" s="23"/>
      <c r="F34" s="22">
        <v>63515</v>
      </c>
      <c r="G34" s="22">
        <v>63515</v>
      </c>
      <c r="H34" s="22">
        <v>10515</v>
      </c>
      <c r="I34" s="22"/>
      <c r="J34" s="22"/>
      <c r="K34" s="22"/>
      <c r="L34" s="22">
        <v>53000</v>
      </c>
      <c r="M34" s="22"/>
      <c r="N34" s="22"/>
      <c r="O34" s="22"/>
      <c r="P34" s="22"/>
      <c r="Q34" s="22">
        <v>53000</v>
      </c>
    </row>
    <row r="35" ht="21" customHeight="1" spans="1:17">
      <c r="A35" s="80" t="s">
        <v>243</v>
      </c>
      <c r="B35" s="77" t="s">
        <v>1190</v>
      </c>
      <c r="C35" s="77" t="s">
        <v>1156</v>
      </c>
      <c r="D35" s="99" t="s">
        <v>684</v>
      </c>
      <c r="E35" s="100">
        <v>2</v>
      </c>
      <c r="F35" s="22">
        <v>6000</v>
      </c>
      <c r="G35" s="22">
        <v>6000</v>
      </c>
      <c r="H35" s="22">
        <v>6000</v>
      </c>
      <c r="I35" s="22"/>
      <c r="J35" s="22"/>
      <c r="K35" s="22"/>
      <c r="L35" s="22"/>
      <c r="M35" s="22"/>
      <c r="N35" s="22"/>
      <c r="O35" s="22"/>
      <c r="P35" s="22"/>
      <c r="Q35" s="22"/>
    </row>
    <row r="36" ht="21" customHeight="1" spans="1:17">
      <c r="A36" s="80" t="s">
        <v>243</v>
      </c>
      <c r="B36" s="77" t="s">
        <v>1157</v>
      </c>
      <c r="C36" s="77" t="s">
        <v>1158</v>
      </c>
      <c r="D36" s="99" t="s">
        <v>684</v>
      </c>
      <c r="E36" s="100">
        <v>1</v>
      </c>
      <c r="F36" s="22">
        <v>2500</v>
      </c>
      <c r="G36" s="22">
        <v>2500</v>
      </c>
      <c r="H36" s="22">
        <v>2500</v>
      </c>
      <c r="I36" s="22"/>
      <c r="J36" s="22"/>
      <c r="K36" s="22"/>
      <c r="L36" s="22"/>
      <c r="M36" s="22"/>
      <c r="N36" s="22"/>
      <c r="O36" s="22"/>
      <c r="P36" s="22"/>
      <c r="Q36" s="22"/>
    </row>
    <row r="37" ht="21" customHeight="1" spans="1:17">
      <c r="A37" s="80" t="s">
        <v>256</v>
      </c>
      <c r="B37" s="77" t="s">
        <v>1162</v>
      </c>
      <c r="C37" s="77" t="s">
        <v>1163</v>
      </c>
      <c r="D37" s="99" t="s">
        <v>1161</v>
      </c>
      <c r="E37" s="100">
        <v>2</v>
      </c>
      <c r="F37" s="22">
        <v>18000</v>
      </c>
      <c r="G37" s="22">
        <v>18000</v>
      </c>
      <c r="H37" s="22"/>
      <c r="I37" s="22"/>
      <c r="J37" s="22"/>
      <c r="K37" s="22"/>
      <c r="L37" s="22">
        <v>18000</v>
      </c>
      <c r="M37" s="22"/>
      <c r="N37" s="22"/>
      <c r="O37" s="22"/>
      <c r="P37" s="22"/>
      <c r="Q37" s="22">
        <v>18000</v>
      </c>
    </row>
    <row r="38" ht="21" customHeight="1" spans="1:17">
      <c r="A38" s="80" t="s">
        <v>256</v>
      </c>
      <c r="B38" s="77" t="s">
        <v>1191</v>
      </c>
      <c r="C38" s="77" t="s">
        <v>1192</v>
      </c>
      <c r="D38" s="99" t="s">
        <v>1193</v>
      </c>
      <c r="E38" s="100">
        <v>2</v>
      </c>
      <c r="F38" s="22">
        <v>2000</v>
      </c>
      <c r="G38" s="22">
        <v>2000</v>
      </c>
      <c r="H38" s="22"/>
      <c r="I38" s="22"/>
      <c r="J38" s="22"/>
      <c r="K38" s="22"/>
      <c r="L38" s="22">
        <v>2000</v>
      </c>
      <c r="M38" s="22"/>
      <c r="N38" s="22"/>
      <c r="O38" s="22"/>
      <c r="P38" s="22"/>
      <c r="Q38" s="22">
        <v>2000</v>
      </c>
    </row>
    <row r="39" ht="21" customHeight="1" spans="1:17">
      <c r="A39" s="80" t="s">
        <v>256</v>
      </c>
      <c r="B39" s="77" t="s">
        <v>1164</v>
      </c>
      <c r="C39" s="77" t="s">
        <v>1165</v>
      </c>
      <c r="D39" s="99" t="s">
        <v>1194</v>
      </c>
      <c r="E39" s="100">
        <v>13</v>
      </c>
      <c r="F39" s="22">
        <v>2015</v>
      </c>
      <c r="G39" s="22">
        <v>2015</v>
      </c>
      <c r="H39" s="22">
        <v>2015</v>
      </c>
      <c r="I39" s="22"/>
      <c r="J39" s="22"/>
      <c r="K39" s="22"/>
      <c r="L39" s="22"/>
      <c r="M39" s="22"/>
      <c r="N39" s="22"/>
      <c r="O39" s="22"/>
      <c r="P39" s="22"/>
      <c r="Q39" s="22"/>
    </row>
    <row r="40" ht="21" customHeight="1" spans="1:17">
      <c r="A40" s="80" t="s">
        <v>256</v>
      </c>
      <c r="B40" s="77" t="s">
        <v>1195</v>
      </c>
      <c r="C40" s="77" t="s">
        <v>1196</v>
      </c>
      <c r="D40" s="99" t="s">
        <v>1197</v>
      </c>
      <c r="E40" s="100">
        <v>18</v>
      </c>
      <c r="F40" s="22">
        <v>27000</v>
      </c>
      <c r="G40" s="22">
        <v>27000</v>
      </c>
      <c r="H40" s="22"/>
      <c r="I40" s="22"/>
      <c r="J40" s="22"/>
      <c r="K40" s="22"/>
      <c r="L40" s="22">
        <v>27000</v>
      </c>
      <c r="M40" s="22"/>
      <c r="N40" s="22"/>
      <c r="O40" s="22"/>
      <c r="P40" s="22"/>
      <c r="Q40" s="22">
        <v>27000</v>
      </c>
    </row>
    <row r="41" ht="21" customHeight="1" spans="1:17">
      <c r="A41" s="80" t="s">
        <v>256</v>
      </c>
      <c r="B41" s="77" t="s">
        <v>1198</v>
      </c>
      <c r="C41" s="77" t="s">
        <v>1183</v>
      </c>
      <c r="D41" s="99" t="s">
        <v>1161</v>
      </c>
      <c r="E41" s="100">
        <v>1</v>
      </c>
      <c r="F41" s="22">
        <v>6000</v>
      </c>
      <c r="G41" s="22">
        <v>6000</v>
      </c>
      <c r="H41" s="22"/>
      <c r="I41" s="22"/>
      <c r="J41" s="22"/>
      <c r="K41" s="22"/>
      <c r="L41" s="22">
        <v>6000</v>
      </c>
      <c r="M41" s="22"/>
      <c r="N41" s="22"/>
      <c r="O41" s="22"/>
      <c r="P41" s="22"/>
      <c r="Q41" s="22">
        <v>6000</v>
      </c>
    </row>
    <row r="42" ht="21" customHeight="1" spans="1:17">
      <c r="A42" s="79" t="s">
        <v>52</v>
      </c>
      <c r="B42" s="23"/>
      <c r="C42" s="23"/>
      <c r="D42" s="23"/>
      <c r="E42" s="23"/>
      <c r="F42" s="22">
        <v>112000</v>
      </c>
      <c r="G42" s="22">
        <v>112000</v>
      </c>
      <c r="H42" s="22">
        <v>6000</v>
      </c>
      <c r="I42" s="22"/>
      <c r="J42" s="22"/>
      <c r="K42" s="22"/>
      <c r="L42" s="22">
        <v>106000</v>
      </c>
      <c r="M42" s="22"/>
      <c r="N42" s="22"/>
      <c r="O42" s="22"/>
      <c r="P42" s="22"/>
      <c r="Q42" s="22">
        <v>106000</v>
      </c>
    </row>
    <row r="43" ht="21" customHeight="1" spans="1:17">
      <c r="A43" s="80" t="s">
        <v>256</v>
      </c>
      <c r="B43" s="77" t="s">
        <v>1164</v>
      </c>
      <c r="C43" s="77" t="s">
        <v>1165</v>
      </c>
      <c r="D43" s="99" t="s">
        <v>1194</v>
      </c>
      <c r="E43" s="100">
        <v>10</v>
      </c>
      <c r="F43" s="22">
        <v>6000</v>
      </c>
      <c r="G43" s="22">
        <v>6000</v>
      </c>
      <c r="H43" s="22">
        <v>6000</v>
      </c>
      <c r="I43" s="22"/>
      <c r="J43" s="22"/>
      <c r="K43" s="22"/>
      <c r="L43" s="22"/>
      <c r="M43" s="22"/>
      <c r="N43" s="22"/>
      <c r="O43" s="22"/>
      <c r="P43" s="22"/>
      <c r="Q43" s="22"/>
    </row>
    <row r="44" ht="21" customHeight="1" spans="1:17">
      <c r="A44" s="80" t="s">
        <v>489</v>
      </c>
      <c r="B44" s="77" t="s">
        <v>1199</v>
      </c>
      <c r="C44" s="77" t="s">
        <v>1183</v>
      </c>
      <c r="D44" s="99" t="s">
        <v>1161</v>
      </c>
      <c r="E44" s="100">
        <v>17</v>
      </c>
      <c r="F44" s="22">
        <v>102000</v>
      </c>
      <c r="G44" s="22">
        <v>102000</v>
      </c>
      <c r="H44" s="22"/>
      <c r="I44" s="22"/>
      <c r="J44" s="22"/>
      <c r="K44" s="22"/>
      <c r="L44" s="22">
        <v>102000</v>
      </c>
      <c r="M44" s="22"/>
      <c r="N44" s="22"/>
      <c r="O44" s="22"/>
      <c r="P44" s="22"/>
      <c r="Q44" s="22">
        <v>102000</v>
      </c>
    </row>
    <row r="45" ht="21" customHeight="1" spans="1:17">
      <c r="A45" s="80" t="s">
        <v>489</v>
      </c>
      <c r="B45" s="77" t="s">
        <v>1199</v>
      </c>
      <c r="C45" s="77" t="s">
        <v>1200</v>
      </c>
      <c r="D45" s="99" t="s">
        <v>589</v>
      </c>
      <c r="E45" s="100">
        <v>4</v>
      </c>
      <c r="F45" s="22">
        <v>4000</v>
      </c>
      <c r="G45" s="22">
        <v>4000</v>
      </c>
      <c r="H45" s="22"/>
      <c r="I45" s="22"/>
      <c r="J45" s="22"/>
      <c r="K45" s="22"/>
      <c r="L45" s="22">
        <v>4000</v>
      </c>
      <c r="M45" s="22"/>
      <c r="N45" s="22"/>
      <c r="O45" s="22"/>
      <c r="P45" s="22"/>
      <c r="Q45" s="22">
        <v>4000</v>
      </c>
    </row>
    <row r="46" ht="21" customHeight="1" spans="1:17">
      <c r="A46" s="79" t="s">
        <v>54</v>
      </c>
      <c r="B46" s="23"/>
      <c r="C46" s="23"/>
      <c r="D46" s="23"/>
      <c r="E46" s="23"/>
      <c r="F46" s="22">
        <v>4000</v>
      </c>
      <c r="G46" s="22">
        <v>4000</v>
      </c>
      <c r="H46" s="22">
        <v>4000</v>
      </c>
      <c r="I46" s="22"/>
      <c r="J46" s="22"/>
      <c r="K46" s="22"/>
      <c r="L46" s="22"/>
      <c r="M46" s="22"/>
      <c r="N46" s="22"/>
      <c r="O46" s="22"/>
      <c r="P46" s="22"/>
      <c r="Q46" s="22"/>
    </row>
    <row r="47" ht="21" customHeight="1" spans="1:17">
      <c r="A47" s="80" t="s">
        <v>256</v>
      </c>
      <c r="B47" s="77" t="s">
        <v>1164</v>
      </c>
      <c r="C47" s="77" t="s">
        <v>1165</v>
      </c>
      <c r="D47" s="99" t="s">
        <v>1201</v>
      </c>
      <c r="E47" s="100">
        <v>80</v>
      </c>
      <c r="F47" s="22">
        <v>4000</v>
      </c>
      <c r="G47" s="22">
        <v>4000</v>
      </c>
      <c r="H47" s="22">
        <v>4000</v>
      </c>
      <c r="I47" s="22"/>
      <c r="J47" s="22"/>
      <c r="K47" s="22"/>
      <c r="L47" s="22"/>
      <c r="M47" s="22"/>
      <c r="N47" s="22"/>
      <c r="O47" s="22"/>
      <c r="P47" s="22"/>
      <c r="Q47" s="22"/>
    </row>
    <row r="48" ht="21" customHeight="1" spans="1:17">
      <c r="A48" s="79" t="s">
        <v>56</v>
      </c>
      <c r="B48" s="23"/>
      <c r="C48" s="23"/>
      <c r="D48" s="23"/>
      <c r="E48" s="23"/>
      <c r="F48" s="22">
        <v>42700</v>
      </c>
      <c r="G48" s="22">
        <v>2745700</v>
      </c>
      <c r="H48" s="22">
        <v>45700</v>
      </c>
      <c r="I48" s="22"/>
      <c r="J48" s="22"/>
      <c r="K48" s="22"/>
      <c r="L48" s="22">
        <v>2700000</v>
      </c>
      <c r="M48" s="22"/>
      <c r="N48" s="22"/>
      <c r="O48" s="22"/>
      <c r="P48" s="22"/>
      <c r="Q48" s="22">
        <v>2700000</v>
      </c>
    </row>
    <row r="49" ht="21" customHeight="1" spans="1:17">
      <c r="A49" s="80" t="s">
        <v>243</v>
      </c>
      <c r="B49" s="77" t="s">
        <v>1202</v>
      </c>
      <c r="C49" s="77" t="s">
        <v>1154</v>
      </c>
      <c r="D49" s="99" t="s">
        <v>983</v>
      </c>
      <c r="E49" s="100">
        <v>1</v>
      </c>
      <c r="F49" s="22"/>
      <c r="G49" s="22">
        <v>3000</v>
      </c>
      <c r="H49" s="22">
        <v>3000</v>
      </c>
      <c r="I49" s="22"/>
      <c r="J49" s="22"/>
      <c r="K49" s="22"/>
      <c r="L49" s="22"/>
      <c r="M49" s="22"/>
      <c r="N49" s="22"/>
      <c r="O49" s="22"/>
      <c r="P49" s="22"/>
      <c r="Q49" s="22"/>
    </row>
    <row r="50" ht="21" customHeight="1" spans="1:17">
      <c r="A50" s="80" t="s">
        <v>243</v>
      </c>
      <c r="B50" s="77" t="s">
        <v>1203</v>
      </c>
      <c r="C50" s="77" t="s">
        <v>1156</v>
      </c>
      <c r="D50" s="99" t="s">
        <v>983</v>
      </c>
      <c r="E50" s="100">
        <v>1</v>
      </c>
      <c r="F50" s="22">
        <v>27700</v>
      </c>
      <c r="G50" s="22">
        <v>27700</v>
      </c>
      <c r="H50" s="22">
        <v>27700</v>
      </c>
      <c r="I50" s="22"/>
      <c r="J50" s="22"/>
      <c r="K50" s="22"/>
      <c r="L50" s="22"/>
      <c r="M50" s="22"/>
      <c r="N50" s="22"/>
      <c r="O50" s="22"/>
      <c r="P50" s="22"/>
      <c r="Q50" s="22"/>
    </row>
    <row r="51" ht="21" customHeight="1" spans="1:17">
      <c r="A51" s="80" t="s">
        <v>243</v>
      </c>
      <c r="B51" s="77" t="s">
        <v>1204</v>
      </c>
      <c r="C51" s="77" t="s">
        <v>1158</v>
      </c>
      <c r="D51" s="99" t="s">
        <v>983</v>
      </c>
      <c r="E51" s="100">
        <v>1</v>
      </c>
      <c r="F51" s="22">
        <v>7000</v>
      </c>
      <c r="G51" s="22">
        <v>7000</v>
      </c>
      <c r="H51" s="22">
        <v>7000</v>
      </c>
      <c r="I51" s="22"/>
      <c r="J51" s="22"/>
      <c r="K51" s="22"/>
      <c r="L51" s="22"/>
      <c r="M51" s="22"/>
      <c r="N51" s="22"/>
      <c r="O51" s="22"/>
      <c r="P51" s="22"/>
      <c r="Q51" s="22"/>
    </row>
    <row r="52" ht="21" customHeight="1" spans="1:17">
      <c r="A52" s="80" t="s">
        <v>256</v>
      </c>
      <c r="B52" s="77" t="s">
        <v>1164</v>
      </c>
      <c r="C52" s="77" t="s">
        <v>1165</v>
      </c>
      <c r="D52" s="99" t="s">
        <v>1194</v>
      </c>
      <c r="E52" s="100">
        <v>50</v>
      </c>
      <c r="F52" s="22">
        <v>8000</v>
      </c>
      <c r="G52" s="22">
        <v>8000</v>
      </c>
      <c r="H52" s="22">
        <v>8000</v>
      </c>
      <c r="I52" s="22"/>
      <c r="J52" s="22"/>
      <c r="K52" s="22"/>
      <c r="L52" s="22"/>
      <c r="M52" s="22"/>
      <c r="N52" s="22"/>
      <c r="O52" s="22"/>
      <c r="P52" s="22"/>
      <c r="Q52" s="22"/>
    </row>
    <row r="53" ht="21" customHeight="1" spans="1:17">
      <c r="A53" s="80" t="s">
        <v>502</v>
      </c>
      <c r="B53" s="77" t="s">
        <v>1205</v>
      </c>
      <c r="C53" s="77" t="s">
        <v>1206</v>
      </c>
      <c r="D53" s="99" t="s">
        <v>983</v>
      </c>
      <c r="E53" s="100">
        <v>1</v>
      </c>
      <c r="F53" s="22"/>
      <c r="G53" s="22">
        <v>2700000</v>
      </c>
      <c r="H53" s="22"/>
      <c r="I53" s="22"/>
      <c r="J53" s="22"/>
      <c r="K53" s="22"/>
      <c r="L53" s="22">
        <v>2700000</v>
      </c>
      <c r="M53" s="22"/>
      <c r="N53" s="22"/>
      <c r="O53" s="22"/>
      <c r="P53" s="22"/>
      <c r="Q53" s="22">
        <v>2700000</v>
      </c>
    </row>
    <row r="54" ht="21" customHeight="1" spans="1:17">
      <c r="A54" s="79" t="s">
        <v>59</v>
      </c>
      <c r="B54" s="23"/>
      <c r="C54" s="23"/>
      <c r="D54" s="23"/>
      <c r="E54" s="23"/>
      <c r="F54" s="22">
        <v>273420</v>
      </c>
      <c r="G54" s="22">
        <v>3196840</v>
      </c>
      <c r="H54" s="22">
        <v>1155000</v>
      </c>
      <c r="I54" s="22"/>
      <c r="J54" s="22"/>
      <c r="K54" s="22"/>
      <c r="L54" s="22">
        <v>2041840</v>
      </c>
      <c r="M54" s="22"/>
      <c r="N54" s="22"/>
      <c r="O54" s="22"/>
      <c r="P54" s="22"/>
      <c r="Q54" s="22">
        <v>2041840</v>
      </c>
    </row>
    <row r="55" ht="21" customHeight="1" spans="1:17">
      <c r="A55" s="80" t="s">
        <v>243</v>
      </c>
      <c r="B55" s="77" t="s">
        <v>1207</v>
      </c>
      <c r="C55" s="77" t="s">
        <v>1154</v>
      </c>
      <c r="D55" s="99" t="s">
        <v>1208</v>
      </c>
      <c r="E55" s="100">
        <v>1</v>
      </c>
      <c r="F55" s="22"/>
      <c r="G55" s="22">
        <v>26000</v>
      </c>
      <c r="H55" s="22">
        <v>26000</v>
      </c>
      <c r="I55" s="22"/>
      <c r="J55" s="22"/>
      <c r="K55" s="22"/>
      <c r="L55" s="22"/>
      <c r="M55" s="22"/>
      <c r="N55" s="22"/>
      <c r="O55" s="22"/>
      <c r="P55" s="22"/>
      <c r="Q55" s="22"/>
    </row>
    <row r="56" ht="21" customHeight="1" spans="1:17">
      <c r="A56" s="80" t="s">
        <v>243</v>
      </c>
      <c r="B56" s="77" t="s">
        <v>1190</v>
      </c>
      <c r="C56" s="77" t="s">
        <v>1156</v>
      </c>
      <c r="D56" s="99" t="s">
        <v>1208</v>
      </c>
      <c r="E56" s="100">
        <v>1</v>
      </c>
      <c r="F56" s="22">
        <v>20000</v>
      </c>
      <c r="G56" s="22">
        <v>20000</v>
      </c>
      <c r="H56" s="22">
        <v>20000</v>
      </c>
      <c r="I56" s="22"/>
      <c r="J56" s="22"/>
      <c r="K56" s="22"/>
      <c r="L56" s="22"/>
      <c r="M56" s="22"/>
      <c r="N56" s="22"/>
      <c r="O56" s="22"/>
      <c r="P56" s="22"/>
      <c r="Q56" s="22"/>
    </row>
    <row r="57" ht="21" customHeight="1" spans="1:17">
      <c r="A57" s="80" t="s">
        <v>243</v>
      </c>
      <c r="B57" s="77" t="s">
        <v>1209</v>
      </c>
      <c r="C57" s="77" t="s">
        <v>1158</v>
      </c>
      <c r="D57" s="99" t="s">
        <v>1208</v>
      </c>
      <c r="E57" s="100">
        <v>1</v>
      </c>
      <c r="F57" s="22"/>
      <c r="G57" s="22">
        <v>12000</v>
      </c>
      <c r="H57" s="22">
        <v>12000</v>
      </c>
      <c r="I57" s="22"/>
      <c r="J57" s="22"/>
      <c r="K57" s="22"/>
      <c r="L57" s="22"/>
      <c r="M57" s="22"/>
      <c r="N57" s="22"/>
      <c r="O57" s="22"/>
      <c r="P57" s="22"/>
      <c r="Q57" s="22"/>
    </row>
    <row r="58" ht="21" customHeight="1" spans="1:17">
      <c r="A58" s="80" t="s">
        <v>256</v>
      </c>
      <c r="B58" s="77" t="s">
        <v>1164</v>
      </c>
      <c r="C58" s="77" t="s">
        <v>1165</v>
      </c>
      <c r="D58" s="99" t="s">
        <v>1208</v>
      </c>
      <c r="E58" s="100">
        <v>1</v>
      </c>
      <c r="F58" s="22">
        <v>8500</v>
      </c>
      <c r="G58" s="22">
        <v>8500</v>
      </c>
      <c r="H58" s="22">
        <v>8500</v>
      </c>
      <c r="I58" s="22"/>
      <c r="J58" s="22"/>
      <c r="K58" s="22"/>
      <c r="L58" s="22"/>
      <c r="M58" s="22"/>
      <c r="N58" s="22"/>
      <c r="O58" s="22"/>
      <c r="P58" s="22"/>
      <c r="Q58" s="22"/>
    </row>
    <row r="59" ht="21" customHeight="1" spans="1:17">
      <c r="A59" s="80" t="s">
        <v>256</v>
      </c>
      <c r="B59" s="77" t="s">
        <v>1210</v>
      </c>
      <c r="C59" s="77" t="s">
        <v>1211</v>
      </c>
      <c r="D59" s="99" t="s">
        <v>1208</v>
      </c>
      <c r="E59" s="100">
        <v>1</v>
      </c>
      <c r="F59" s="22">
        <v>10000</v>
      </c>
      <c r="G59" s="22">
        <v>10000</v>
      </c>
      <c r="H59" s="22">
        <v>10000</v>
      </c>
      <c r="I59" s="22"/>
      <c r="J59" s="22"/>
      <c r="K59" s="22"/>
      <c r="L59" s="22"/>
      <c r="M59" s="22"/>
      <c r="N59" s="22"/>
      <c r="O59" s="22"/>
      <c r="P59" s="22"/>
      <c r="Q59" s="22"/>
    </row>
    <row r="60" ht="21" customHeight="1" spans="1:17">
      <c r="A60" s="80" t="s">
        <v>256</v>
      </c>
      <c r="B60" s="77" t="s">
        <v>1212</v>
      </c>
      <c r="C60" s="77" t="s">
        <v>1213</v>
      </c>
      <c r="D60" s="99" t="s">
        <v>581</v>
      </c>
      <c r="E60" s="100">
        <v>1</v>
      </c>
      <c r="F60" s="22">
        <v>8500</v>
      </c>
      <c r="G60" s="22">
        <v>8500</v>
      </c>
      <c r="H60" s="22">
        <v>8500</v>
      </c>
      <c r="I60" s="22"/>
      <c r="J60" s="22"/>
      <c r="K60" s="22"/>
      <c r="L60" s="22"/>
      <c r="M60" s="22"/>
      <c r="N60" s="22"/>
      <c r="O60" s="22"/>
      <c r="P60" s="22"/>
      <c r="Q60" s="22"/>
    </row>
    <row r="61" ht="21" customHeight="1" spans="1:17">
      <c r="A61" s="80" t="s">
        <v>256</v>
      </c>
      <c r="B61" s="77" t="s">
        <v>268</v>
      </c>
      <c r="C61" s="77" t="s">
        <v>1185</v>
      </c>
      <c r="D61" s="99" t="s">
        <v>1208</v>
      </c>
      <c r="E61" s="100">
        <v>1</v>
      </c>
      <c r="F61" s="22"/>
      <c r="G61" s="22">
        <v>60000</v>
      </c>
      <c r="H61" s="22">
        <v>60000</v>
      </c>
      <c r="I61" s="22"/>
      <c r="J61" s="22"/>
      <c r="K61" s="22"/>
      <c r="L61" s="22"/>
      <c r="M61" s="22"/>
      <c r="N61" s="22"/>
      <c r="O61" s="22"/>
      <c r="P61" s="22"/>
      <c r="Q61" s="22"/>
    </row>
    <row r="62" ht="21" customHeight="1" spans="1:17">
      <c r="A62" s="80" t="s">
        <v>552</v>
      </c>
      <c r="B62" s="77" t="s">
        <v>1214</v>
      </c>
      <c r="C62" s="77" t="s">
        <v>1215</v>
      </c>
      <c r="D62" s="99" t="s">
        <v>1216</v>
      </c>
      <c r="E62" s="100">
        <v>9</v>
      </c>
      <c r="F62" s="22"/>
      <c r="G62" s="22">
        <v>5220</v>
      </c>
      <c r="H62" s="22"/>
      <c r="I62" s="22"/>
      <c r="J62" s="22"/>
      <c r="K62" s="22"/>
      <c r="L62" s="22">
        <v>5220</v>
      </c>
      <c r="M62" s="22"/>
      <c r="N62" s="22"/>
      <c r="O62" s="22"/>
      <c r="P62" s="22"/>
      <c r="Q62" s="22">
        <v>5220</v>
      </c>
    </row>
    <row r="63" ht="21" customHeight="1" spans="1:17">
      <c r="A63" s="80" t="s">
        <v>552</v>
      </c>
      <c r="B63" s="77" t="s">
        <v>1217</v>
      </c>
      <c r="C63" s="77" t="s">
        <v>1163</v>
      </c>
      <c r="D63" s="99" t="s">
        <v>1161</v>
      </c>
      <c r="E63" s="100">
        <v>11</v>
      </c>
      <c r="F63" s="22"/>
      <c r="G63" s="22">
        <v>99000</v>
      </c>
      <c r="H63" s="22"/>
      <c r="I63" s="22"/>
      <c r="J63" s="22"/>
      <c r="K63" s="22"/>
      <c r="L63" s="22">
        <v>99000</v>
      </c>
      <c r="M63" s="22"/>
      <c r="N63" s="22"/>
      <c r="O63" s="22"/>
      <c r="P63" s="22"/>
      <c r="Q63" s="22">
        <v>99000</v>
      </c>
    </row>
    <row r="64" ht="21" customHeight="1" spans="1:17">
      <c r="A64" s="80" t="s">
        <v>552</v>
      </c>
      <c r="B64" s="77" t="s">
        <v>1218</v>
      </c>
      <c r="C64" s="77" t="s">
        <v>1219</v>
      </c>
      <c r="D64" s="99" t="s">
        <v>1161</v>
      </c>
      <c r="E64" s="100">
        <v>2</v>
      </c>
      <c r="F64" s="22"/>
      <c r="G64" s="22">
        <v>6000</v>
      </c>
      <c r="H64" s="22"/>
      <c r="I64" s="22"/>
      <c r="J64" s="22"/>
      <c r="K64" s="22"/>
      <c r="L64" s="22">
        <v>6000</v>
      </c>
      <c r="M64" s="22"/>
      <c r="N64" s="22"/>
      <c r="O64" s="22"/>
      <c r="P64" s="22"/>
      <c r="Q64" s="22">
        <v>6000</v>
      </c>
    </row>
    <row r="65" ht="21" customHeight="1" spans="1:17">
      <c r="A65" s="80" t="s">
        <v>552</v>
      </c>
      <c r="B65" s="77" t="s">
        <v>1220</v>
      </c>
      <c r="C65" s="77" t="s">
        <v>1221</v>
      </c>
      <c r="D65" s="99" t="s">
        <v>1161</v>
      </c>
      <c r="E65" s="100">
        <v>4</v>
      </c>
      <c r="F65" s="22"/>
      <c r="G65" s="22">
        <v>12000</v>
      </c>
      <c r="H65" s="22"/>
      <c r="I65" s="22"/>
      <c r="J65" s="22"/>
      <c r="K65" s="22"/>
      <c r="L65" s="22">
        <v>12000</v>
      </c>
      <c r="M65" s="22"/>
      <c r="N65" s="22"/>
      <c r="O65" s="22"/>
      <c r="P65" s="22"/>
      <c r="Q65" s="22">
        <v>12000</v>
      </c>
    </row>
    <row r="66" ht="21" customHeight="1" spans="1:17">
      <c r="A66" s="80" t="s">
        <v>552</v>
      </c>
      <c r="B66" s="77" t="s">
        <v>1222</v>
      </c>
      <c r="C66" s="77" t="s">
        <v>1223</v>
      </c>
      <c r="D66" s="99" t="s">
        <v>1161</v>
      </c>
      <c r="E66" s="100">
        <v>2</v>
      </c>
      <c r="F66" s="22"/>
      <c r="G66" s="22">
        <v>218000</v>
      </c>
      <c r="H66" s="22"/>
      <c r="I66" s="22"/>
      <c r="J66" s="22"/>
      <c r="K66" s="22"/>
      <c r="L66" s="22">
        <v>218000</v>
      </c>
      <c r="M66" s="22"/>
      <c r="N66" s="22"/>
      <c r="O66" s="22"/>
      <c r="P66" s="22"/>
      <c r="Q66" s="22">
        <v>218000</v>
      </c>
    </row>
    <row r="67" ht="21" customHeight="1" spans="1:17">
      <c r="A67" s="80" t="s">
        <v>552</v>
      </c>
      <c r="B67" s="77" t="s">
        <v>1224</v>
      </c>
      <c r="C67" s="77" t="s">
        <v>1223</v>
      </c>
      <c r="D67" s="99" t="s">
        <v>1161</v>
      </c>
      <c r="E67" s="100">
        <v>2</v>
      </c>
      <c r="F67" s="22"/>
      <c r="G67" s="22">
        <v>26000</v>
      </c>
      <c r="H67" s="22"/>
      <c r="I67" s="22"/>
      <c r="J67" s="22"/>
      <c r="K67" s="22"/>
      <c r="L67" s="22">
        <v>26000</v>
      </c>
      <c r="M67" s="22"/>
      <c r="N67" s="22"/>
      <c r="O67" s="22"/>
      <c r="P67" s="22"/>
      <c r="Q67" s="22">
        <v>26000</v>
      </c>
    </row>
    <row r="68" ht="21" customHeight="1" spans="1:17">
      <c r="A68" s="80" t="s">
        <v>552</v>
      </c>
      <c r="B68" s="77" t="s">
        <v>1225</v>
      </c>
      <c r="C68" s="77" t="s">
        <v>1226</v>
      </c>
      <c r="D68" s="99" t="s">
        <v>1161</v>
      </c>
      <c r="E68" s="100">
        <v>1</v>
      </c>
      <c r="F68" s="22"/>
      <c r="G68" s="22">
        <v>20000</v>
      </c>
      <c r="H68" s="22"/>
      <c r="I68" s="22"/>
      <c r="J68" s="22"/>
      <c r="K68" s="22"/>
      <c r="L68" s="22">
        <v>20000</v>
      </c>
      <c r="M68" s="22"/>
      <c r="N68" s="22"/>
      <c r="O68" s="22"/>
      <c r="P68" s="22"/>
      <c r="Q68" s="22">
        <v>20000</v>
      </c>
    </row>
    <row r="69" ht="21" customHeight="1" spans="1:17">
      <c r="A69" s="80" t="s">
        <v>552</v>
      </c>
      <c r="B69" s="77" t="s">
        <v>1225</v>
      </c>
      <c r="C69" s="77" t="s">
        <v>1226</v>
      </c>
      <c r="D69" s="99" t="s">
        <v>1227</v>
      </c>
      <c r="E69" s="100">
        <v>2</v>
      </c>
      <c r="F69" s="22"/>
      <c r="G69" s="22">
        <v>95000</v>
      </c>
      <c r="H69" s="22"/>
      <c r="I69" s="22"/>
      <c r="J69" s="22"/>
      <c r="K69" s="22"/>
      <c r="L69" s="22">
        <v>95000</v>
      </c>
      <c r="M69" s="22"/>
      <c r="N69" s="22"/>
      <c r="O69" s="22"/>
      <c r="P69" s="22"/>
      <c r="Q69" s="22">
        <v>95000</v>
      </c>
    </row>
    <row r="70" ht="21" customHeight="1" spans="1:17">
      <c r="A70" s="80" t="s">
        <v>552</v>
      </c>
      <c r="B70" s="77" t="s">
        <v>1164</v>
      </c>
      <c r="C70" s="77" t="s">
        <v>1165</v>
      </c>
      <c r="D70" s="99" t="s">
        <v>1194</v>
      </c>
      <c r="E70" s="100">
        <v>160</v>
      </c>
      <c r="F70" s="22">
        <v>41120</v>
      </c>
      <c r="G70" s="22">
        <v>41120</v>
      </c>
      <c r="H70" s="22"/>
      <c r="I70" s="22"/>
      <c r="J70" s="22"/>
      <c r="K70" s="22"/>
      <c r="L70" s="22">
        <v>41120</v>
      </c>
      <c r="M70" s="22"/>
      <c r="N70" s="22"/>
      <c r="O70" s="22"/>
      <c r="P70" s="22"/>
      <c r="Q70" s="22">
        <v>41120</v>
      </c>
    </row>
    <row r="71" ht="21" customHeight="1" spans="1:17">
      <c r="A71" s="80" t="s">
        <v>552</v>
      </c>
      <c r="B71" s="77" t="s">
        <v>1228</v>
      </c>
      <c r="C71" s="77" t="s">
        <v>1229</v>
      </c>
      <c r="D71" s="99" t="s">
        <v>1216</v>
      </c>
      <c r="E71" s="100">
        <v>50</v>
      </c>
      <c r="F71" s="22">
        <v>25000</v>
      </c>
      <c r="G71" s="22">
        <v>25000</v>
      </c>
      <c r="H71" s="22"/>
      <c r="I71" s="22"/>
      <c r="J71" s="22"/>
      <c r="K71" s="22"/>
      <c r="L71" s="22">
        <v>25000</v>
      </c>
      <c r="M71" s="22"/>
      <c r="N71" s="22"/>
      <c r="O71" s="22"/>
      <c r="P71" s="22"/>
      <c r="Q71" s="22">
        <v>25000</v>
      </c>
    </row>
    <row r="72" ht="21" customHeight="1" spans="1:17">
      <c r="A72" s="80" t="s">
        <v>552</v>
      </c>
      <c r="B72" s="77" t="s">
        <v>1230</v>
      </c>
      <c r="C72" s="77" t="s">
        <v>1231</v>
      </c>
      <c r="D72" s="99" t="s">
        <v>1161</v>
      </c>
      <c r="E72" s="100">
        <v>4</v>
      </c>
      <c r="F72" s="22">
        <v>24000</v>
      </c>
      <c r="G72" s="22">
        <v>24000</v>
      </c>
      <c r="H72" s="22"/>
      <c r="I72" s="22"/>
      <c r="J72" s="22"/>
      <c r="K72" s="22"/>
      <c r="L72" s="22">
        <v>24000</v>
      </c>
      <c r="M72" s="22"/>
      <c r="N72" s="22"/>
      <c r="O72" s="22"/>
      <c r="P72" s="22"/>
      <c r="Q72" s="22">
        <v>24000</v>
      </c>
    </row>
    <row r="73" ht="21" customHeight="1" spans="1:17">
      <c r="A73" s="80" t="s">
        <v>552</v>
      </c>
      <c r="B73" s="77" t="s">
        <v>1170</v>
      </c>
      <c r="C73" s="77" t="s">
        <v>1232</v>
      </c>
      <c r="D73" s="99" t="s">
        <v>1208</v>
      </c>
      <c r="E73" s="100">
        <v>2</v>
      </c>
      <c r="F73" s="22">
        <v>130000</v>
      </c>
      <c r="G73" s="22">
        <v>130000</v>
      </c>
      <c r="H73" s="22"/>
      <c r="I73" s="22"/>
      <c r="J73" s="22"/>
      <c r="K73" s="22"/>
      <c r="L73" s="22">
        <v>130000</v>
      </c>
      <c r="M73" s="22"/>
      <c r="N73" s="22"/>
      <c r="O73" s="22"/>
      <c r="P73" s="22"/>
      <c r="Q73" s="22">
        <v>130000</v>
      </c>
    </row>
    <row r="74" ht="21" customHeight="1" spans="1:17">
      <c r="A74" s="80" t="s">
        <v>552</v>
      </c>
      <c r="B74" s="77" t="s">
        <v>1180</v>
      </c>
      <c r="C74" s="77" t="s">
        <v>1181</v>
      </c>
      <c r="D74" s="99" t="s">
        <v>1161</v>
      </c>
      <c r="E74" s="100">
        <v>4</v>
      </c>
      <c r="F74" s="22"/>
      <c r="G74" s="22">
        <v>3200</v>
      </c>
      <c r="H74" s="22"/>
      <c r="I74" s="22"/>
      <c r="J74" s="22"/>
      <c r="K74" s="22"/>
      <c r="L74" s="22">
        <v>3200</v>
      </c>
      <c r="M74" s="22"/>
      <c r="N74" s="22"/>
      <c r="O74" s="22"/>
      <c r="P74" s="22"/>
      <c r="Q74" s="22">
        <v>3200</v>
      </c>
    </row>
    <row r="75" ht="21" customHeight="1" spans="1:17">
      <c r="A75" s="80" t="s">
        <v>552</v>
      </c>
      <c r="B75" s="77" t="s">
        <v>1233</v>
      </c>
      <c r="C75" s="77" t="s">
        <v>1183</v>
      </c>
      <c r="D75" s="99" t="s">
        <v>1161</v>
      </c>
      <c r="E75" s="100">
        <v>41</v>
      </c>
      <c r="F75" s="22"/>
      <c r="G75" s="22">
        <v>246000</v>
      </c>
      <c r="H75" s="22"/>
      <c r="I75" s="22"/>
      <c r="J75" s="22"/>
      <c r="K75" s="22"/>
      <c r="L75" s="22">
        <v>246000</v>
      </c>
      <c r="M75" s="22"/>
      <c r="N75" s="22"/>
      <c r="O75" s="22"/>
      <c r="P75" s="22"/>
      <c r="Q75" s="22">
        <v>246000</v>
      </c>
    </row>
    <row r="76" ht="21" customHeight="1" spans="1:17">
      <c r="A76" s="80" t="s">
        <v>552</v>
      </c>
      <c r="B76" s="77" t="s">
        <v>1168</v>
      </c>
      <c r="C76" s="77" t="s">
        <v>1169</v>
      </c>
      <c r="D76" s="99" t="s">
        <v>1197</v>
      </c>
      <c r="E76" s="100">
        <v>7</v>
      </c>
      <c r="F76" s="22">
        <v>6300</v>
      </c>
      <c r="G76" s="22">
        <v>6300</v>
      </c>
      <c r="H76" s="22"/>
      <c r="I76" s="22"/>
      <c r="J76" s="22"/>
      <c r="K76" s="22"/>
      <c r="L76" s="22">
        <v>6300</v>
      </c>
      <c r="M76" s="22"/>
      <c r="N76" s="22"/>
      <c r="O76" s="22"/>
      <c r="P76" s="22"/>
      <c r="Q76" s="22">
        <v>6300</v>
      </c>
    </row>
    <row r="77" ht="21" customHeight="1" spans="1:17">
      <c r="A77" s="80" t="s">
        <v>552</v>
      </c>
      <c r="B77" s="77" t="s">
        <v>268</v>
      </c>
      <c r="C77" s="77" t="s">
        <v>1185</v>
      </c>
      <c r="D77" s="99" t="s">
        <v>1208</v>
      </c>
      <c r="E77" s="100">
        <v>1</v>
      </c>
      <c r="F77" s="22"/>
      <c r="G77" s="22">
        <v>1050000</v>
      </c>
      <c r="H77" s="22"/>
      <c r="I77" s="22"/>
      <c r="J77" s="22"/>
      <c r="K77" s="22"/>
      <c r="L77" s="22">
        <v>1050000</v>
      </c>
      <c r="M77" s="22"/>
      <c r="N77" s="22"/>
      <c r="O77" s="22"/>
      <c r="P77" s="22"/>
      <c r="Q77" s="22">
        <v>1050000</v>
      </c>
    </row>
    <row r="78" ht="21" customHeight="1" spans="1:17">
      <c r="A78" s="80" t="s">
        <v>552</v>
      </c>
      <c r="B78" s="77" t="s">
        <v>1234</v>
      </c>
      <c r="C78" s="77" t="s">
        <v>1235</v>
      </c>
      <c r="D78" s="99" t="s">
        <v>1161</v>
      </c>
      <c r="E78" s="100">
        <v>1</v>
      </c>
      <c r="F78" s="22"/>
      <c r="G78" s="22">
        <v>35000</v>
      </c>
      <c r="H78" s="22"/>
      <c r="I78" s="22"/>
      <c r="J78" s="22"/>
      <c r="K78" s="22"/>
      <c r="L78" s="22">
        <v>35000</v>
      </c>
      <c r="M78" s="22"/>
      <c r="N78" s="22"/>
      <c r="O78" s="22"/>
      <c r="P78" s="22"/>
      <c r="Q78" s="22">
        <v>35000</v>
      </c>
    </row>
    <row r="79" ht="21" customHeight="1" spans="1:17">
      <c r="A79" s="80" t="s">
        <v>554</v>
      </c>
      <c r="B79" s="77" t="s">
        <v>1236</v>
      </c>
      <c r="C79" s="77" t="s">
        <v>1185</v>
      </c>
      <c r="D79" s="99" t="s">
        <v>983</v>
      </c>
      <c r="E79" s="100">
        <v>1</v>
      </c>
      <c r="F79" s="22"/>
      <c r="G79" s="22">
        <v>1010000</v>
      </c>
      <c r="H79" s="22">
        <v>1010000</v>
      </c>
      <c r="I79" s="22"/>
      <c r="J79" s="22"/>
      <c r="K79" s="22"/>
      <c r="L79" s="22"/>
      <c r="M79" s="22"/>
      <c r="N79" s="22"/>
      <c r="O79" s="22"/>
      <c r="P79" s="22"/>
      <c r="Q79" s="22"/>
    </row>
    <row r="80" ht="21" customHeight="1" spans="1:17">
      <c r="A80" s="81" t="s">
        <v>171</v>
      </c>
      <c r="B80" s="82"/>
      <c r="C80" s="82"/>
      <c r="D80" s="82"/>
      <c r="E80" s="98"/>
      <c r="F80" s="22">
        <v>8585735</v>
      </c>
      <c r="G80" s="22">
        <v>26913037.74</v>
      </c>
      <c r="H80" s="22">
        <v>22006197.74</v>
      </c>
      <c r="I80" s="22"/>
      <c r="J80" s="22"/>
      <c r="K80" s="22"/>
      <c r="L80" s="22">
        <v>4906840</v>
      </c>
      <c r="M80" s="22"/>
      <c r="N80" s="22"/>
      <c r="O80" s="22"/>
      <c r="P80" s="22"/>
      <c r="Q80" s="22">
        <v>4906840</v>
      </c>
    </row>
  </sheetData>
  <mergeCells count="16">
    <mergeCell ref="A2:Q2"/>
    <mergeCell ref="A3:F3"/>
    <mergeCell ref="G4:Q4"/>
    <mergeCell ref="L5:Q5"/>
    <mergeCell ref="A80:E8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8"/>
  <sheetViews>
    <sheetView showZeros="0" workbookViewId="0">
      <selection activeCell="C26" sqref="C26"/>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0"/>
      <c r="B1" s="60"/>
      <c r="C1" s="60"/>
      <c r="D1" s="60"/>
      <c r="E1" s="60"/>
      <c r="F1" s="60"/>
      <c r="G1" s="60"/>
      <c r="H1" s="66"/>
      <c r="I1" s="60"/>
      <c r="J1" s="60"/>
      <c r="K1" s="60"/>
      <c r="L1" s="54"/>
      <c r="M1" s="84"/>
      <c r="N1" s="85" t="s">
        <v>1237</v>
      </c>
    </row>
    <row r="2" ht="27.75" customHeight="1" spans="1:14">
      <c r="A2" s="56" t="s">
        <v>1238</v>
      </c>
      <c r="B2" s="67"/>
      <c r="C2" s="67"/>
      <c r="D2" s="67"/>
      <c r="E2" s="67"/>
      <c r="F2" s="67"/>
      <c r="G2" s="67"/>
      <c r="H2" s="68"/>
      <c r="I2" s="67"/>
      <c r="J2" s="67"/>
      <c r="K2" s="67"/>
      <c r="L2" s="44"/>
      <c r="M2" s="68"/>
      <c r="N2" s="67"/>
    </row>
    <row r="3" ht="18.75" customHeight="1" spans="1:14">
      <c r="A3" s="57" t="str">
        <f>"单位名称："&amp;"云南省科学技术厅"</f>
        <v>单位名称：云南省科学技术厅</v>
      </c>
      <c r="B3" s="58"/>
      <c r="C3" s="58"/>
      <c r="D3" s="58"/>
      <c r="E3" s="58"/>
      <c r="F3" s="58"/>
      <c r="G3" s="58"/>
      <c r="H3" s="66"/>
      <c r="I3" s="60"/>
      <c r="J3" s="60"/>
      <c r="K3" s="60"/>
      <c r="L3" s="65"/>
      <c r="M3" s="86"/>
      <c r="N3" s="87" t="s">
        <v>196</v>
      </c>
    </row>
    <row r="4" ht="15.75" customHeight="1" spans="1:14">
      <c r="A4" s="9" t="s">
        <v>1138</v>
      </c>
      <c r="B4" s="69" t="s">
        <v>1239</v>
      </c>
      <c r="C4" s="69" t="s">
        <v>1240</v>
      </c>
      <c r="D4" s="70" t="s">
        <v>212</v>
      </c>
      <c r="E4" s="70"/>
      <c r="F4" s="70"/>
      <c r="G4" s="70"/>
      <c r="H4" s="71"/>
      <c r="I4" s="70"/>
      <c r="J4" s="70"/>
      <c r="K4" s="70"/>
      <c r="L4" s="88"/>
      <c r="M4" s="71"/>
      <c r="N4" s="89"/>
    </row>
    <row r="5" ht="17.25" customHeight="1" spans="1:14">
      <c r="A5" s="14"/>
      <c r="B5" s="72"/>
      <c r="C5" s="72"/>
      <c r="D5" s="72" t="s">
        <v>31</v>
      </c>
      <c r="E5" s="72" t="s">
        <v>34</v>
      </c>
      <c r="F5" s="72" t="s">
        <v>1144</v>
      </c>
      <c r="G5" s="72" t="s">
        <v>1145</v>
      </c>
      <c r="H5" s="73" t="s">
        <v>1146</v>
      </c>
      <c r="I5" s="90" t="s">
        <v>1147</v>
      </c>
      <c r="J5" s="90"/>
      <c r="K5" s="90"/>
      <c r="L5" s="91"/>
      <c r="M5" s="92"/>
      <c r="N5" s="74"/>
    </row>
    <row r="6" ht="54" customHeight="1" spans="1:14">
      <c r="A6" s="17"/>
      <c r="B6" s="74"/>
      <c r="C6" s="74"/>
      <c r="D6" s="74"/>
      <c r="E6" s="74"/>
      <c r="F6" s="74"/>
      <c r="G6" s="74"/>
      <c r="H6" s="75"/>
      <c r="I6" s="74" t="s">
        <v>33</v>
      </c>
      <c r="J6" s="74" t="s">
        <v>44</v>
      </c>
      <c r="K6" s="74" t="s">
        <v>219</v>
      </c>
      <c r="L6" s="93" t="s">
        <v>40</v>
      </c>
      <c r="M6" s="75" t="s">
        <v>41</v>
      </c>
      <c r="N6" s="74" t="s">
        <v>42</v>
      </c>
    </row>
    <row r="7" ht="15" customHeight="1" spans="1:14">
      <c r="A7" s="17">
        <v>1</v>
      </c>
      <c r="B7" s="74">
        <v>2</v>
      </c>
      <c r="C7" s="74">
        <v>3</v>
      </c>
      <c r="D7" s="75">
        <v>4</v>
      </c>
      <c r="E7" s="75">
        <v>5</v>
      </c>
      <c r="F7" s="75">
        <v>6</v>
      </c>
      <c r="G7" s="75">
        <v>7</v>
      </c>
      <c r="H7" s="75">
        <v>8</v>
      </c>
      <c r="I7" s="75">
        <v>9</v>
      </c>
      <c r="J7" s="75">
        <v>10</v>
      </c>
      <c r="K7" s="75">
        <v>11</v>
      </c>
      <c r="L7" s="75">
        <v>12</v>
      </c>
      <c r="M7" s="75">
        <v>13</v>
      </c>
      <c r="N7" s="75">
        <v>14</v>
      </c>
    </row>
    <row r="8" ht="21" customHeight="1" spans="1:14">
      <c r="A8" s="76" t="s">
        <v>46</v>
      </c>
      <c r="B8" s="77"/>
      <c r="C8" s="77"/>
      <c r="D8" s="78">
        <v>17409200</v>
      </c>
      <c r="E8" s="78">
        <v>17409200</v>
      </c>
      <c r="F8" s="78"/>
      <c r="G8" s="78"/>
      <c r="H8" s="78"/>
      <c r="I8" s="78"/>
      <c r="J8" s="78"/>
      <c r="K8" s="78"/>
      <c r="L8" s="94"/>
      <c r="M8" s="78"/>
      <c r="N8" s="78"/>
    </row>
    <row r="9" ht="21" customHeight="1" spans="1:14">
      <c r="A9" s="79" t="s">
        <v>46</v>
      </c>
      <c r="B9" s="77"/>
      <c r="C9" s="77"/>
      <c r="D9" s="78">
        <v>17409200</v>
      </c>
      <c r="E9" s="78">
        <v>17409200</v>
      </c>
      <c r="F9" s="78"/>
      <c r="G9" s="78"/>
      <c r="H9" s="78"/>
      <c r="I9" s="78"/>
      <c r="J9" s="78"/>
      <c r="K9" s="78"/>
      <c r="L9" s="94"/>
      <c r="M9" s="78"/>
      <c r="N9" s="78"/>
    </row>
    <row r="10" ht="21" customHeight="1" spans="1:14">
      <c r="A10" s="80" t="s">
        <v>397</v>
      </c>
      <c r="B10" s="77" t="s">
        <v>1150</v>
      </c>
      <c r="C10" s="77" t="s">
        <v>1241</v>
      </c>
      <c r="D10" s="78">
        <v>3000000</v>
      </c>
      <c r="E10" s="78">
        <v>3000000</v>
      </c>
      <c r="F10" s="78"/>
      <c r="G10" s="78"/>
      <c r="H10" s="78"/>
      <c r="I10" s="78"/>
      <c r="J10" s="78"/>
      <c r="K10" s="78"/>
      <c r="L10" s="94"/>
      <c r="M10" s="78"/>
      <c r="N10" s="78"/>
    </row>
    <row r="11" ht="21" customHeight="1" spans="1:14">
      <c r="A11" s="80" t="s">
        <v>397</v>
      </c>
      <c r="B11" s="77" t="s">
        <v>1148</v>
      </c>
      <c r="C11" s="77" t="s">
        <v>1242</v>
      </c>
      <c r="D11" s="78">
        <v>4000000</v>
      </c>
      <c r="E11" s="78">
        <v>4000000</v>
      </c>
      <c r="F11" s="78"/>
      <c r="G11" s="78"/>
      <c r="H11" s="78"/>
      <c r="I11" s="78"/>
      <c r="J11" s="78"/>
      <c r="K11" s="78"/>
      <c r="L11" s="94"/>
      <c r="M11" s="78"/>
      <c r="N11" s="78"/>
    </row>
    <row r="12" ht="21" customHeight="1" spans="1:14">
      <c r="A12" s="80" t="s">
        <v>415</v>
      </c>
      <c r="B12" s="77" t="s">
        <v>1151</v>
      </c>
      <c r="C12" s="77" t="s">
        <v>1243</v>
      </c>
      <c r="D12" s="78">
        <v>550000</v>
      </c>
      <c r="E12" s="78">
        <v>550000</v>
      </c>
      <c r="F12" s="78"/>
      <c r="G12" s="78"/>
      <c r="H12" s="78"/>
      <c r="I12" s="78"/>
      <c r="J12" s="78"/>
      <c r="K12" s="78"/>
      <c r="L12" s="94"/>
      <c r="M12" s="78"/>
      <c r="N12" s="78"/>
    </row>
    <row r="13" ht="21" customHeight="1" spans="1:14">
      <c r="A13" s="80" t="s">
        <v>393</v>
      </c>
      <c r="B13" s="77" t="s">
        <v>1172</v>
      </c>
      <c r="C13" s="77" t="s">
        <v>1241</v>
      </c>
      <c r="D13" s="78">
        <v>1680000</v>
      </c>
      <c r="E13" s="78">
        <v>1680000</v>
      </c>
      <c r="F13" s="78"/>
      <c r="G13" s="78"/>
      <c r="H13" s="78"/>
      <c r="I13" s="78"/>
      <c r="J13" s="78"/>
      <c r="K13" s="78"/>
      <c r="L13" s="94"/>
      <c r="M13" s="78"/>
      <c r="N13" s="78"/>
    </row>
    <row r="14" ht="21" customHeight="1" spans="1:14">
      <c r="A14" s="80" t="s">
        <v>393</v>
      </c>
      <c r="B14" s="77" t="s">
        <v>1174</v>
      </c>
      <c r="C14" s="77" t="s">
        <v>1241</v>
      </c>
      <c r="D14" s="78">
        <v>5600000</v>
      </c>
      <c r="E14" s="78">
        <v>5600000</v>
      </c>
      <c r="F14" s="78"/>
      <c r="G14" s="78"/>
      <c r="H14" s="78"/>
      <c r="I14" s="78"/>
      <c r="J14" s="78"/>
      <c r="K14" s="78"/>
      <c r="L14" s="94"/>
      <c r="M14" s="78"/>
      <c r="N14" s="78"/>
    </row>
    <row r="15" ht="21" customHeight="1" spans="1:14">
      <c r="A15" s="80" t="s">
        <v>393</v>
      </c>
      <c r="B15" s="77" t="s">
        <v>1176</v>
      </c>
      <c r="C15" s="77" t="s">
        <v>1244</v>
      </c>
      <c r="D15" s="78">
        <v>179200</v>
      </c>
      <c r="E15" s="78">
        <v>179200</v>
      </c>
      <c r="F15" s="78"/>
      <c r="G15" s="78"/>
      <c r="H15" s="78"/>
      <c r="I15" s="78"/>
      <c r="J15" s="78"/>
      <c r="K15" s="78"/>
      <c r="L15" s="94"/>
      <c r="M15" s="78"/>
      <c r="N15" s="78"/>
    </row>
    <row r="16" ht="21" customHeight="1" spans="1:14">
      <c r="A16" s="80" t="s">
        <v>393</v>
      </c>
      <c r="B16" s="77" t="s">
        <v>1177</v>
      </c>
      <c r="C16" s="77" t="s">
        <v>1244</v>
      </c>
      <c r="D16" s="78">
        <v>900000</v>
      </c>
      <c r="E16" s="78">
        <v>900000</v>
      </c>
      <c r="F16" s="78"/>
      <c r="G16" s="78"/>
      <c r="H16" s="78"/>
      <c r="I16" s="78"/>
      <c r="J16" s="78"/>
      <c r="K16" s="78"/>
      <c r="L16" s="94"/>
      <c r="M16" s="78"/>
      <c r="N16" s="78"/>
    </row>
    <row r="17" ht="21" customHeight="1" spans="1:14">
      <c r="A17" s="80" t="s">
        <v>393</v>
      </c>
      <c r="B17" s="77" t="s">
        <v>1175</v>
      </c>
      <c r="C17" s="77" t="s">
        <v>1245</v>
      </c>
      <c r="D17" s="78">
        <v>1500000</v>
      </c>
      <c r="E17" s="78">
        <v>1500000</v>
      </c>
      <c r="F17" s="78"/>
      <c r="G17" s="78"/>
      <c r="H17" s="78"/>
      <c r="I17" s="78"/>
      <c r="J17" s="78"/>
      <c r="K17" s="78"/>
      <c r="L17" s="94"/>
      <c r="M17" s="78"/>
      <c r="N17" s="78"/>
    </row>
    <row r="18" ht="21" customHeight="1" spans="1:14">
      <c r="A18" s="81" t="s">
        <v>171</v>
      </c>
      <c r="B18" s="82"/>
      <c r="C18" s="83"/>
      <c r="D18" s="78">
        <v>17409200</v>
      </c>
      <c r="E18" s="78">
        <v>17409200</v>
      </c>
      <c r="F18" s="78"/>
      <c r="G18" s="78"/>
      <c r="H18" s="78"/>
      <c r="I18" s="78"/>
      <c r="J18" s="78"/>
      <c r="K18" s="78"/>
      <c r="L18" s="94"/>
      <c r="M18" s="78"/>
      <c r="N18" s="78"/>
    </row>
  </sheetData>
  <mergeCells count="13">
    <mergeCell ref="A2:N2"/>
    <mergeCell ref="A3:C3"/>
    <mergeCell ref="D4:N4"/>
    <mergeCell ref="I5:N5"/>
    <mergeCell ref="A18:C18"/>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selection activeCell="C26" sqref="C26"/>
    </sheetView>
  </sheetViews>
  <sheetFormatPr defaultColWidth="9.14166666666667" defaultRowHeight="14.25" customHeight="1"/>
  <cols>
    <col min="1" max="1" width="42.0333333333333" customWidth="1"/>
    <col min="2" max="15" width="17.175" customWidth="1"/>
    <col min="16" max="23" width="17.0333333333333" customWidth="1"/>
  </cols>
  <sheetData>
    <row r="1" ht="13.5" customHeight="1" spans="4:23">
      <c r="D1" s="55"/>
      <c r="W1" s="54" t="s">
        <v>1246</v>
      </c>
    </row>
    <row r="2" ht="27.75" customHeight="1" spans="1:23">
      <c r="A2" s="56" t="s">
        <v>1247</v>
      </c>
      <c r="B2" s="27"/>
      <c r="C2" s="27"/>
      <c r="D2" s="27"/>
      <c r="E2" s="27"/>
      <c r="F2" s="27"/>
      <c r="G2" s="27"/>
      <c r="H2" s="27"/>
      <c r="I2" s="27"/>
      <c r="J2" s="27"/>
      <c r="K2" s="27"/>
      <c r="L2" s="27"/>
      <c r="M2" s="27"/>
      <c r="N2" s="27"/>
      <c r="O2" s="27"/>
      <c r="P2" s="27"/>
      <c r="Q2" s="27"/>
      <c r="R2" s="27"/>
      <c r="S2" s="27"/>
      <c r="T2" s="27"/>
      <c r="U2" s="27"/>
      <c r="V2" s="27"/>
      <c r="W2" s="27"/>
    </row>
    <row r="3" ht="18" customHeight="1" spans="1:23">
      <c r="A3" s="57" t="str">
        <f>"单位名称："&amp;"云南省科学技术厅"</f>
        <v>单位名称：云南省科学技术厅</v>
      </c>
      <c r="B3" s="58"/>
      <c r="C3" s="58"/>
      <c r="D3" s="59"/>
      <c r="E3" s="60"/>
      <c r="F3" s="60"/>
      <c r="G3" s="60"/>
      <c r="H3" s="60"/>
      <c r="I3" s="60"/>
      <c r="W3" s="65" t="s">
        <v>196</v>
      </c>
    </row>
    <row r="4" ht="19.5" customHeight="1" spans="1:23">
      <c r="A4" s="15" t="s">
        <v>1248</v>
      </c>
      <c r="B4" s="10" t="s">
        <v>212</v>
      </c>
      <c r="C4" s="11"/>
      <c r="D4" s="11"/>
      <c r="E4" s="10" t="s">
        <v>1249</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61" t="s">
        <v>1250</v>
      </c>
      <c r="E5" s="62" t="s">
        <v>1251</v>
      </c>
      <c r="F5" s="62" t="s">
        <v>1252</v>
      </c>
      <c r="G5" s="62" t="s">
        <v>1253</v>
      </c>
      <c r="H5" s="62" t="s">
        <v>1254</v>
      </c>
      <c r="I5" s="62" t="s">
        <v>1255</v>
      </c>
      <c r="J5" s="62" t="s">
        <v>1256</v>
      </c>
      <c r="K5" s="62" t="s">
        <v>1257</v>
      </c>
      <c r="L5" s="62" t="s">
        <v>1258</v>
      </c>
      <c r="M5" s="62" t="s">
        <v>1259</v>
      </c>
      <c r="N5" s="62" t="s">
        <v>1260</v>
      </c>
      <c r="O5" s="62" t="s">
        <v>1261</v>
      </c>
      <c r="P5" s="62" t="s">
        <v>1262</v>
      </c>
      <c r="Q5" s="62" t="s">
        <v>1263</v>
      </c>
      <c r="R5" s="62" t="s">
        <v>1264</v>
      </c>
      <c r="S5" s="62" t="s">
        <v>1265</v>
      </c>
      <c r="T5" s="62" t="s">
        <v>1266</v>
      </c>
      <c r="U5" s="62" t="s">
        <v>1267</v>
      </c>
      <c r="V5" s="62" t="s">
        <v>1268</v>
      </c>
      <c r="W5" s="62" t="s">
        <v>1269</v>
      </c>
    </row>
    <row r="6" ht="19.5" customHeight="1" spans="1:23">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row>
    <row r="7" ht="28.4" customHeight="1" spans="1:23">
      <c r="A7" s="29" t="s">
        <v>46</v>
      </c>
      <c r="B7" s="22">
        <v>1067690000</v>
      </c>
      <c r="C7" s="22">
        <v>1067690000</v>
      </c>
      <c r="D7" s="22"/>
      <c r="E7" s="22">
        <v>443781000</v>
      </c>
      <c r="F7" s="22">
        <v>28055000</v>
      </c>
      <c r="G7" s="22">
        <v>87400000</v>
      </c>
      <c r="H7" s="22">
        <v>91754000</v>
      </c>
      <c r="I7" s="22">
        <v>41754000</v>
      </c>
      <c r="J7" s="22">
        <v>44680000</v>
      </c>
      <c r="K7" s="22">
        <v>21817000</v>
      </c>
      <c r="L7" s="22">
        <v>17290000</v>
      </c>
      <c r="M7" s="22">
        <v>78963000</v>
      </c>
      <c r="N7" s="22">
        <v>48144000</v>
      </c>
      <c r="O7" s="22">
        <v>52690000</v>
      </c>
      <c r="P7" s="22">
        <v>12590000</v>
      </c>
      <c r="Q7" s="22">
        <v>22660000</v>
      </c>
      <c r="R7" s="22">
        <v>6022000</v>
      </c>
      <c r="S7" s="22">
        <v>12640000</v>
      </c>
      <c r="T7" s="22">
        <v>35440000</v>
      </c>
      <c r="U7" s="22">
        <v>3270000</v>
      </c>
      <c r="V7" s="22">
        <v>18070000</v>
      </c>
      <c r="W7" s="22">
        <v>670000</v>
      </c>
    </row>
    <row r="8" ht="29.9" customHeight="1" spans="1:23">
      <c r="A8" s="63" t="s">
        <v>46</v>
      </c>
      <c r="B8" s="22">
        <v>1067690000</v>
      </c>
      <c r="C8" s="22">
        <v>1067690000</v>
      </c>
      <c r="D8" s="22"/>
      <c r="E8" s="22">
        <v>443781000</v>
      </c>
      <c r="F8" s="22">
        <v>28055000</v>
      </c>
      <c r="G8" s="22">
        <v>87400000</v>
      </c>
      <c r="H8" s="22">
        <v>91754000</v>
      </c>
      <c r="I8" s="22">
        <v>41754000</v>
      </c>
      <c r="J8" s="22">
        <v>44680000</v>
      </c>
      <c r="K8" s="22">
        <v>21817000</v>
      </c>
      <c r="L8" s="22">
        <v>17290000</v>
      </c>
      <c r="M8" s="22">
        <v>78963000</v>
      </c>
      <c r="N8" s="22">
        <v>48144000</v>
      </c>
      <c r="O8" s="22">
        <v>52690000</v>
      </c>
      <c r="P8" s="22">
        <v>12590000</v>
      </c>
      <c r="Q8" s="22">
        <v>22660000</v>
      </c>
      <c r="R8" s="22">
        <v>6022000</v>
      </c>
      <c r="S8" s="22">
        <v>12640000</v>
      </c>
      <c r="T8" s="22">
        <v>35440000</v>
      </c>
      <c r="U8" s="22">
        <v>3270000</v>
      </c>
      <c r="V8" s="22">
        <v>18070000</v>
      </c>
      <c r="W8" s="22">
        <v>670000</v>
      </c>
    </row>
    <row r="9" ht="29.9" customHeight="1" spans="1:23">
      <c r="A9" s="64" t="s">
        <v>1270</v>
      </c>
      <c r="B9" s="22">
        <v>1063690000</v>
      </c>
      <c r="C9" s="22">
        <v>1063690000</v>
      </c>
      <c r="D9" s="22"/>
      <c r="E9" s="22">
        <v>443781000</v>
      </c>
      <c r="F9" s="22">
        <v>28055000</v>
      </c>
      <c r="G9" s="22">
        <v>87400000</v>
      </c>
      <c r="H9" s="22">
        <v>91754000</v>
      </c>
      <c r="I9" s="22">
        <v>41754000</v>
      </c>
      <c r="J9" s="22">
        <v>44680000</v>
      </c>
      <c r="K9" s="22">
        <v>21817000</v>
      </c>
      <c r="L9" s="22">
        <v>17290000</v>
      </c>
      <c r="M9" s="22">
        <v>78963000</v>
      </c>
      <c r="N9" s="22">
        <v>48144000</v>
      </c>
      <c r="O9" s="22">
        <v>52690000</v>
      </c>
      <c r="P9" s="22">
        <v>12590000</v>
      </c>
      <c r="Q9" s="22">
        <v>22660000</v>
      </c>
      <c r="R9" s="22">
        <v>6022000</v>
      </c>
      <c r="S9" s="22">
        <v>12640000</v>
      </c>
      <c r="T9" s="22">
        <v>35440000</v>
      </c>
      <c r="U9" s="22">
        <v>3270000</v>
      </c>
      <c r="V9" s="22">
        <v>14070000</v>
      </c>
      <c r="W9" s="22">
        <v>670000</v>
      </c>
    </row>
    <row r="10" ht="29.9" customHeight="1" spans="1:23">
      <c r="A10" s="64" t="s">
        <v>1271</v>
      </c>
      <c r="B10" s="22">
        <v>4000000</v>
      </c>
      <c r="C10" s="22">
        <v>4000000</v>
      </c>
      <c r="D10" s="22"/>
      <c r="E10" s="22"/>
      <c r="F10" s="22"/>
      <c r="G10" s="22"/>
      <c r="H10" s="22"/>
      <c r="I10" s="22"/>
      <c r="J10" s="22"/>
      <c r="K10" s="22"/>
      <c r="L10" s="22"/>
      <c r="M10" s="22"/>
      <c r="N10" s="22"/>
      <c r="O10" s="22"/>
      <c r="P10" s="22"/>
      <c r="Q10" s="22"/>
      <c r="R10" s="22"/>
      <c r="S10" s="22"/>
      <c r="T10" s="22"/>
      <c r="U10" s="22"/>
      <c r="V10" s="22">
        <v>4000000</v>
      </c>
      <c r="W10" s="22"/>
    </row>
  </sheetData>
  <mergeCells count="5">
    <mergeCell ref="A2:W2"/>
    <mergeCell ref="A3:I3"/>
    <mergeCell ref="B4:D4"/>
    <mergeCell ref="E4:W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7"/>
  <sheetViews>
    <sheetView showZeros="0" workbookViewId="0">
      <selection activeCell="C26" sqref="C26"/>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54" t="s">
        <v>1272</v>
      </c>
    </row>
    <row r="2" ht="28.5" customHeight="1" spans="1:10">
      <c r="A2" s="43" t="s">
        <v>1273</v>
      </c>
      <c r="B2" s="27"/>
      <c r="C2" s="27"/>
      <c r="D2" s="27"/>
      <c r="E2" s="27"/>
      <c r="F2" s="44"/>
      <c r="G2" s="27"/>
      <c r="H2" s="44"/>
      <c r="I2" s="44"/>
      <c r="J2" s="27"/>
    </row>
    <row r="3" ht="17.25" customHeight="1" spans="1:1">
      <c r="A3" s="4" t="str">
        <f>"单位名称："&amp;"云南省科学技术厅"</f>
        <v>单位名称：云南省科学技术厅</v>
      </c>
    </row>
    <row r="4" ht="44.25" customHeight="1" spans="1:10">
      <c r="A4" s="45" t="s">
        <v>565</v>
      </c>
      <c r="B4" s="45" t="s">
        <v>566</v>
      </c>
      <c r="C4" s="45" t="s">
        <v>567</v>
      </c>
      <c r="D4" s="45" t="s">
        <v>568</v>
      </c>
      <c r="E4" s="45" t="s">
        <v>569</v>
      </c>
      <c r="F4" s="46" t="s">
        <v>570</v>
      </c>
      <c r="G4" s="45" t="s">
        <v>571</v>
      </c>
      <c r="H4" s="46" t="s">
        <v>572</v>
      </c>
      <c r="I4" s="46" t="s">
        <v>573</v>
      </c>
      <c r="J4" s="45" t="s">
        <v>574</v>
      </c>
    </row>
    <row r="5" ht="14.25" customHeight="1" spans="1:10">
      <c r="A5" s="45">
        <v>1</v>
      </c>
      <c r="B5" s="45">
        <v>2</v>
      </c>
      <c r="C5" s="45">
        <v>3</v>
      </c>
      <c r="D5" s="45">
        <v>4</v>
      </c>
      <c r="E5" s="45">
        <v>5</v>
      </c>
      <c r="F5" s="46">
        <v>6</v>
      </c>
      <c r="G5" s="45">
        <v>7</v>
      </c>
      <c r="H5" s="46">
        <v>8</v>
      </c>
      <c r="I5" s="46">
        <v>9</v>
      </c>
      <c r="J5" s="45">
        <v>10</v>
      </c>
    </row>
    <row r="6" ht="42" customHeight="1" spans="1:10">
      <c r="A6" s="47" t="s">
        <v>46</v>
      </c>
      <c r="B6" s="48"/>
      <c r="C6" s="48"/>
      <c r="D6" s="48"/>
      <c r="E6" s="49"/>
      <c r="F6" s="50"/>
      <c r="G6" s="49"/>
      <c r="H6" s="50"/>
      <c r="I6" s="50"/>
      <c r="J6" s="49"/>
    </row>
    <row r="7" ht="42" customHeight="1" spans="1:10">
      <c r="A7" s="51" t="s">
        <v>46</v>
      </c>
      <c r="B7" s="52"/>
      <c r="C7" s="52"/>
      <c r="D7" s="52"/>
      <c r="E7" s="47"/>
      <c r="F7" s="52"/>
      <c r="G7" s="47"/>
      <c r="H7" s="52"/>
      <c r="I7" s="52"/>
      <c r="J7" s="47"/>
    </row>
    <row r="8" ht="42" customHeight="1" spans="1:10">
      <c r="A8" s="53" t="s">
        <v>1270</v>
      </c>
      <c r="B8" s="52" t="s">
        <v>1274</v>
      </c>
      <c r="C8" s="52" t="s">
        <v>576</v>
      </c>
      <c r="D8" s="52" t="s">
        <v>577</v>
      </c>
      <c r="E8" s="47" t="s">
        <v>904</v>
      </c>
      <c r="F8" s="52" t="s">
        <v>579</v>
      </c>
      <c r="G8" s="47" t="s">
        <v>605</v>
      </c>
      <c r="H8" s="52" t="s">
        <v>639</v>
      </c>
      <c r="I8" s="52" t="s">
        <v>582</v>
      </c>
      <c r="J8" s="47" t="s">
        <v>1275</v>
      </c>
    </row>
    <row r="9" ht="42" customHeight="1" spans="1:10">
      <c r="A9" s="53" t="s">
        <v>1270</v>
      </c>
      <c r="B9" s="52" t="s">
        <v>1274</v>
      </c>
      <c r="C9" s="52" t="s">
        <v>576</v>
      </c>
      <c r="D9" s="52" t="s">
        <v>577</v>
      </c>
      <c r="E9" s="47" t="s">
        <v>1276</v>
      </c>
      <c r="F9" s="52" t="s">
        <v>579</v>
      </c>
      <c r="G9" s="47" t="s">
        <v>1277</v>
      </c>
      <c r="H9" s="52" t="s">
        <v>581</v>
      </c>
      <c r="I9" s="52" t="s">
        <v>582</v>
      </c>
      <c r="J9" s="47" t="s">
        <v>1278</v>
      </c>
    </row>
    <row r="10" ht="42" customHeight="1" spans="1:10">
      <c r="A10" s="53" t="s">
        <v>1270</v>
      </c>
      <c r="B10" s="52" t="s">
        <v>1274</v>
      </c>
      <c r="C10" s="52" t="s">
        <v>576</v>
      </c>
      <c r="D10" s="52" t="s">
        <v>577</v>
      </c>
      <c r="E10" s="47" t="s">
        <v>1279</v>
      </c>
      <c r="F10" s="52" t="s">
        <v>579</v>
      </c>
      <c r="G10" s="47" t="s">
        <v>995</v>
      </c>
      <c r="H10" s="52" t="s">
        <v>581</v>
      </c>
      <c r="I10" s="52" t="s">
        <v>582</v>
      </c>
      <c r="J10" s="47" t="s">
        <v>1280</v>
      </c>
    </row>
    <row r="11" ht="42" customHeight="1" spans="1:10">
      <c r="A11" s="53" t="s">
        <v>1270</v>
      </c>
      <c r="B11" s="52" t="s">
        <v>1274</v>
      </c>
      <c r="C11" s="52" t="s">
        <v>576</v>
      </c>
      <c r="D11" s="52" t="s">
        <v>577</v>
      </c>
      <c r="E11" s="47" t="s">
        <v>1281</v>
      </c>
      <c r="F11" s="52" t="s">
        <v>579</v>
      </c>
      <c r="G11" s="47" t="s">
        <v>1282</v>
      </c>
      <c r="H11" s="52" t="s">
        <v>589</v>
      </c>
      <c r="I11" s="52" t="s">
        <v>582</v>
      </c>
      <c r="J11" s="47" t="s">
        <v>1283</v>
      </c>
    </row>
    <row r="12" ht="42" customHeight="1" spans="1:10">
      <c r="A12" s="53" t="s">
        <v>1270</v>
      </c>
      <c r="B12" s="52" t="s">
        <v>1274</v>
      </c>
      <c r="C12" s="52" t="s">
        <v>576</v>
      </c>
      <c r="D12" s="52" t="s">
        <v>577</v>
      </c>
      <c r="E12" s="47" t="s">
        <v>1284</v>
      </c>
      <c r="F12" s="52" t="s">
        <v>579</v>
      </c>
      <c r="G12" s="47" t="s">
        <v>189</v>
      </c>
      <c r="H12" s="52" t="s">
        <v>1081</v>
      </c>
      <c r="I12" s="52" t="s">
        <v>582</v>
      </c>
      <c r="J12" s="47" t="s">
        <v>1284</v>
      </c>
    </row>
    <row r="13" ht="42" customHeight="1" spans="1:10">
      <c r="A13" s="53" t="s">
        <v>1270</v>
      </c>
      <c r="B13" s="52" t="s">
        <v>1274</v>
      </c>
      <c r="C13" s="52" t="s">
        <v>576</v>
      </c>
      <c r="D13" s="52" t="s">
        <v>577</v>
      </c>
      <c r="E13" s="47" t="s">
        <v>1285</v>
      </c>
      <c r="F13" s="52" t="s">
        <v>579</v>
      </c>
      <c r="G13" s="47" t="s">
        <v>1286</v>
      </c>
      <c r="H13" s="52" t="s">
        <v>589</v>
      </c>
      <c r="I13" s="52" t="s">
        <v>582</v>
      </c>
      <c r="J13" s="47" t="s">
        <v>1285</v>
      </c>
    </row>
    <row r="14" ht="42" customHeight="1" spans="1:10">
      <c r="A14" s="53" t="s">
        <v>1270</v>
      </c>
      <c r="B14" s="52" t="s">
        <v>1274</v>
      </c>
      <c r="C14" s="52" t="s">
        <v>576</v>
      </c>
      <c r="D14" s="52" t="s">
        <v>577</v>
      </c>
      <c r="E14" s="47" t="s">
        <v>1287</v>
      </c>
      <c r="F14" s="52" t="s">
        <v>579</v>
      </c>
      <c r="G14" s="47" t="s">
        <v>1288</v>
      </c>
      <c r="H14" s="52" t="s">
        <v>589</v>
      </c>
      <c r="I14" s="52" t="s">
        <v>582</v>
      </c>
      <c r="J14" s="47" t="s">
        <v>1287</v>
      </c>
    </row>
    <row r="15" ht="42" customHeight="1" spans="1:10">
      <c r="A15" s="53" t="s">
        <v>1270</v>
      </c>
      <c r="B15" s="52" t="s">
        <v>1274</v>
      </c>
      <c r="C15" s="52" t="s">
        <v>576</v>
      </c>
      <c r="D15" s="52" t="s">
        <v>577</v>
      </c>
      <c r="E15" s="47" t="s">
        <v>1289</v>
      </c>
      <c r="F15" s="52" t="s">
        <v>579</v>
      </c>
      <c r="G15" s="47" t="s">
        <v>1290</v>
      </c>
      <c r="H15" s="52" t="s">
        <v>589</v>
      </c>
      <c r="I15" s="52" t="s">
        <v>582</v>
      </c>
      <c r="J15" s="47" t="s">
        <v>1289</v>
      </c>
    </row>
    <row r="16" ht="42" customHeight="1" spans="1:10">
      <c r="A16" s="53" t="s">
        <v>1270</v>
      </c>
      <c r="B16" s="52" t="s">
        <v>1274</v>
      </c>
      <c r="C16" s="52" t="s">
        <v>576</v>
      </c>
      <c r="D16" s="52" t="s">
        <v>577</v>
      </c>
      <c r="E16" s="47" t="s">
        <v>1291</v>
      </c>
      <c r="F16" s="52" t="s">
        <v>579</v>
      </c>
      <c r="G16" s="47" t="s">
        <v>193</v>
      </c>
      <c r="H16" s="52" t="s">
        <v>639</v>
      </c>
      <c r="I16" s="52" t="s">
        <v>582</v>
      </c>
      <c r="J16" s="47" t="s">
        <v>1291</v>
      </c>
    </row>
    <row r="17" ht="42" customHeight="1" spans="1:10">
      <c r="A17" s="53" t="s">
        <v>1270</v>
      </c>
      <c r="B17" s="52" t="s">
        <v>1274</v>
      </c>
      <c r="C17" s="52" t="s">
        <v>576</v>
      </c>
      <c r="D17" s="52" t="s">
        <v>577</v>
      </c>
      <c r="E17" s="47" t="s">
        <v>1292</v>
      </c>
      <c r="F17" s="52" t="s">
        <v>579</v>
      </c>
      <c r="G17" s="47" t="s">
        <v>189</v>
      </c>
      <c r="H17" s="52" t="s">
        <v>589</v>
      </c>
      <c r="I17" s="52" t="s">
        <v>582</v>
      </c>
      <c r="J17" s="47" t="s">
        <v>1292</v>
      </c>
    </row>
    <row r="18" ht="42" customHeight="1" spans="1:10">
      <c r="A18" s="53" t="s">
        <v>1270</v>
      </c>
      <c r="B18" s="52" t="s">
        <v>1274</v>
      </c>
      <c r="C18" s="52" t="s">
        <v>576</v>
      </c>
      <c r="D18" s="52" t="s">
        <v>577</v>
      </c>
      <c r="E18" s="47" t="s">
        <v>1293</v>
      </c>
      <c r="F18" s="52" t="s">
        <v>579</v>
      </c>
      <c r="G18" s="47" t="s">
        <v>1294</v>
      </c>
      <c r="H18" s="52" t="s">
        <v>586</v>
      </c>
      <c r="I18" s="52" t="s">
        <v>582</v>
      </c>
      <c r="J18" s="47" t="s">
        <v>1293</v>
      </c>
    </row>
    <row r="19" ht="42" customHeight="1" spans="1:10">
      <c r="A19" s="53" t="s">
        <v>1270</v>
      </c>
      <c r="B19" s="52" t="s">
        <v>1274</v>
      </c>
      <c r="C19" s="52" t="s">
        <v>576</v>
      </c>
      <c r="D19" s="52" t="s">
        <v>577</v>
      </c>
      <c r="E19" s="47" t="s">
        <v>1295</v>
      </c>
      <c r="F19" s="52" t="s">
        <v>579</v>
      </c>
      <c r="G19" s="47" t="s">
        <v>742</v>
      </c>
      <c r="H19" s="52" t="s">
        <v>909</v>
      </c>
      <c r="I19" s="52" t="s">
        <v>582</v>
      </c>
      <c r="J19" s="47" t="s">
        <v>1295</v>
      </c>
    </row>
    <row r="20" ht="42" customHeight="1" spans="1:10">
      <c r="A20" s="53" t="s">
        <v>1270</v>
      </c>
      <c r="B20" s="52" t="s">
        <v>1274</v>
      </c>
      <c r="C20" s="52" t="s">
        <v>576</v>
      </c>
      <c r="D20" s="52" t="s">
        <v>577</v>
      </c>
      <c r="E20" s="47" t="s">
        <v>1296</v>
      </c>
      <c r="F20" s="52" t="s">
        <v>579</v>
      </c>
      <c r="G20" s="47" t="s">
        <v>801</v>
      </c>
      <c r="H20" s="52" t="s">
        <v>593</v>
      </c>
      <c r="I20" s="52" t="s">
        <v>582</v>
      </c>
      <c r="J20" s="47" t="s">
        <v>1297</v>
      </c>
    </row>
    <row r="21" ht="42" customHeight="1" spans="1:10">
      <c r="A21" s="53" t="s">
        <v>1270</v>
      </c>
      <c r="B21" s="52" t="s">
        <v>1274</v>
      </c>
      <c r="C21" s="52" t="s">
        <v>576</v>
      </c>
      <c r="D21" s="52" t="s">
        <v>647</v>
      </c>
      <c r="E21" s="47" t="s">
        <v>1298</v>
      </c>
      <c r="F21" s="52" t="s">
        <v>609</v>
      </c>
      <c r="G21" s="47" t="s">
        <v>605</v>
      </c>
      <c r="H21" s="52" t="s">
        <v>606</v>
      </c>
      <c r="I21" s="52" t="s">
        <v>582</v>
      </c>
      <c r="J21" s="47" t="s">
        <v>1299</v>
      </c>
    </row>
    <row r="22" ht="42" customHeight="1" spans="1:10">
      <c r="A22" s="53" t="s">
        <v>1270</v>
      </c>
      <c r="B22" s="52" t="s">
        <v>1274</v>
      </c>
      <c r="C22" s="52" t="s">
        <v>612</v>
      </c>
      <c r="D22" s="52" t="s">
        <v>650</v>
      </c>
      <c r="E22" s="47" t="s">
        <v>1300</v>
      </c>
      <c r="F22" s="52" t="s">
        <v>579</v>
      </c>
      <c r="G22" s="47" t="s">
        <v>1301</v>
      </c>
      <c r="H22" s="52" t="s">
        <v>616</v>
      </c>
      <c r="I22" s="52" t="s">
        <v>582</v>
      </c>
      <c r="J22" s="47" t="s">
        <v>1300</v>
      </c>
    </row>
    <row r="23" ht="42" customHeight="1" spans="1:10">
      <c r="A23" s="53" t="s">
        <v>1270</v>
      </c>
      <c r="B23" s="52" t="s">
        <v>1274</v>
      </c>
      <c r="C23" s="52" t="s">
        <v>612</v>
      </c>
      <c r="D23" s="52" t="s">
        <v>650</v>
      </c>
      <c r="E23" s="47" t="s">
        <v>1302</v>
      </c>
      <c r="F23" s="52" t="s">
        <v>579</v>
      </c>
      <c r="G23" s="47" t="s">
        <v>717</v>
      </c>
      <c r="H23" s="52" t="s">
        <v>593</v>
      </c>
      <c r="I23" s="52" t="s">
        <v>582</v>
      </c>
      <c r="J23" s="47" t="s">
        <v>1303</v>
      </c>
    </row>
    <row r="24" ht="42" customHeight="1" spans="1:10">
      <c r="A24" s="53" t="s">
        <v>1270</v>
      </c>
      <c r="B24" s="52" t="s">
        <v>1274</v>
      </c>
      <c r="C24" s="52" t="s">
        <v>612</v>
      </c>
      <c r="D24" s="52" t="s">
        <v>650</v>
      </c>
      <c r="E24" s="47" t="s">
        <v>1304</v>
      </c>
      <c r="F24" s="52" t="s">
        <v>579</v>
      </c>
      <c r="G24" s="47" t="s">
        <v>1305</v>
      </c>
      <c r="H24" s="52" t="s">
        <v>616</v>
      </c>
      <c r="I24" s="52" t="s">
        <v>582</v>
      </c>
      <c r="J24" s="47" t="s">
        <v>1306</v>
      </c>
    </row>
    <row r="25" ht="42" customHeight="1" spans="1:10">
      <c r="A25" s="53" t="s">
        <v>1270</v>
      </c>
      <c r="B25" s="52" t="s">
        <v>1274</v>
      </c>
      <c r="C25" s="52" t="s">
        <v>612</v>
      </c>
      <c r="D25" s="52" t="s">
        <v>650</v>
      </c>
      <c r="E25" s="47" t="s">
        <v>1307</v>
      </c>
      <c r="F25" s="52" t="s">
        <v>579</v>
      </c>
      <c r="G25" s="47" t="s">
        <v>610</v>
      </c>
      <c r="H25" s="52" t="s">
        <v>589</v>
      </c>
      <c r="I25" s="52" t="s">
        <v>582</v>
      </c>
      <c r="J25" s="47" t="s">
        <v>1308</v>
      </c>
    </row>
    <row r="26" ht="42" customHeight="1" spans="1:10">
      <c r="A26" s="53" t="s">
        <v>1270</v>
      </c>
      <c r="B26" s="52" t="s">
        <v>1274</v>
      </c>
      <c r="C26" s="52" t="s">
        <v>612</v>
      </c>
      <c r="D26" s="52" t="s">
        <v>650</v>
      </c>
      <c r="E26" s="47" t="s">
        <v>1309</v>
      </c>
      <c r="F26" s="52" t="s">
        <v>579</v>
      </c>
      <c r="G26" s="47" t="s">
        <v>1310</v>
      </c>
      <c r="H26" s="52" t="s">
        <v>616</v>
      </c>
      <c r="I26" s="52" t="s">
        <v>582</v>
      </c>
      <c r="J26" s="47" t="s">
        <v>1309</v>
      </c>
    </row>
    <row r="27" ht="42" customHeight="1" spans="1:10">
      <c r="A27" s="53" t="s">
        <v>1270</v>
      </c>
      <c r="B27" s="52" t="s">
        <v>1274</v>
      </c>
      <c r="C27" s="52" t="s">
        <v>612</v>
      </c>
      <c r="D27" s="52" t="s">
        <v>650</v>
      </c>
      <c r="E27" s="47" t="s">
        <v>765</v>
      </c>
      <c r="F27" s="52" t="s">
        <v>579</v>
      </c>
      <c r="G27" s="47" t="s">
        <v>673</v>
      </c>
      <c r="H27" s="52" t="s">
        <v>586</v>
      </c>
      <c r="I27" s="52" t="s">
        <v>582</v>
      </c>
      <c r="J27" s="47" t="s">
        <v>1311</v>
      </c>
    </row>
    <row r="28" ht="42" customHeight="1" spans="1:10">
      <c r="A28" s="53" t="s">
        <v>1270</v>
      </c>
      <c r="B28" s="52" t="s">
        <v>1274</v>
      </c>
      <c r="C28" s="52" t="s">
        <v>612</v>
      </c>
      <c r="D28" s="52" t="s">
        <v>650</v>
      </c>
      <c r="E28" s="47" t="s">
        <v>1312</v>
      </c>
      <c r="F28" s="52" t="s">
        <v>579</v>
      </c>
      <c r="G28" s="47" t="s">
        <v>580</v>
      </c>
      <c r="H28" s="52" t="s">
        <v>606</v>
      </c>
      <c r="I28" s="52" t="s">
        <v>582</v>
      </c>
      <c r="J28" s="47" t="s">
        <v>1313</v>
      </c>
    </row>
    <row r="29" ht="42" customHeight="1" spans="1:10">
      <c r="A29" s="53" t="s">
        <v>1270</v>
      </c>
      <c r="B29" s="52" t="s">
        <v>1274</v>
      </c>
      <c r="C29" s="52" t="s">
        <v>612</v>
      </c>
      <c r="D29" s="52" t="s">
        <v>650</v>
      </c>
      <c r="E29" s="47" t="s">
        <v>954</v>
      </c>
      <c r="F29" s="52" t="s">
        <v>579</v>
      </c>
      <c r="G29" s="47" t="s">
        <v>1314</v>
      </c>
      <c r="H29" s="52" t="s">
        <v>589</v>
      </c>
      <c r="I29" s="52" t="s">
        <v>582</v>
      </c>
      <c r="J29" s="47" t="s">
        <v>1315</v>
      </c>
    </row>
    <row r="30" ht="42" customHeight="1" spans="1:10">
      <c r="A30" s="53" t="s">
        <v>1270</v>
      </c>
      <c r="B30" s="52" t="s">
        <v>1274</v>
      </c>
      <c r="C30" s="52" t="s">
        <v>612</v>
      </c>
      <c r="D30" s="52" t="s">
        <v>650</v>
      </c>
      <c r="E30" s="47" t="s">
        <v>1316</v>
      </c>
      <c r="F30" s="52" t="s">
        <v>579</v>
      </c>
      <c r="G30" s="47" t="s">
        <v>1317</v>
      </c>
      <c r="H30" s="52" t="s">
        <v>581</v>
      </c>
      <c r="I30" s="52" t="s">
        <v>582</v>
      </c>
      <c r="J30" s="47" t="s">
        <v>1318</v>
      </c>
    </row>
    <row r="31" ht="42" customHeight="1" spans="1:10">
      <c r="A31" s="53" t="s">
        <v>1270</v>
      </c>
      <c r="B31" s="52" t="s">
        <v>1274</v>
      </c>
      <c r="C31" s="52" t="s">
        <v>624</v>
      </c>
      <c r="D31" s="52" t="s">
        <v>625</v>
      </c>
      <c r="E31" s="47" t="s">
        <v>625</v>
      </c>
      <c r="F31" s="52" t="s">
        <v>579</v>
      </c>
      <c r="G31" s="47" t="s">
        <v>610</v>
      </c>
      <c r="H31" s="52" t="s">
        <v>606</v>
      </c>
      <c r="I31" s="52" t="s">
        <v>582</v>
      </c>
      <c r="J31" s="47" t="s">
        <v>1319</v>
      </c>
    </row>
    <row r="32" ht="42" customHeight="1" spans="1:10">
      <c r="A32" s="53" t="s">
        <v>1271</v>
      </c>
      <c r="B32" s="52" t="s">
        <v>851</v>
      </c>
      <c r="C32" s="52" t="s">
        <v>576</v>
      </c>
      <c r="D32" s="52" t="s">
        <v>577</v>
      </c>
      <c r="E32" s="47" t="s">
        <v>852</v>
      </c>
      <c r="F32" s="52" t="s">
        <v>579</v>
      </c>
      <c r="G32" s="47" t="s">
        <v>190</v>
      </c>
      <c r="H32" s="52" t="s">
        <v>684</v>
      </c>
      <c r="I32" s="52" t="s">
        <v>582</v>
      </c>
      <c r="J32" s="47" t="s">
        <v>853</v>
      </c>
    </row>
    <row r="33" ht="42" customHeight="1" spans="1:10">
      <c r="A33" s="53" t="s">
        <v>1271</v>
      </c>
      <c r="B33" s="52" t="s">
        <v>851</v>
      </c>
      <c r="C33" s="52" t="s">
        <v>576</v>
      </c>
      <c r="D33" s="52" t="s">
        <v>577</v>
      </c>
      <c r="E33" s="47" t="s">
        <v>854</v>
      </c>
      <c r="F33" s="52" t="s">
        <v>579</v>
      </c>
      <c r="G33" s="47" t="s">
        <v>585</v>
      </c>
      <c r="H33" s="52" t="s">
        <v>586</v>
      </c>
      <c r="I33" s="52" t="s">
        <v>582</v>
      </c>
      <c r="J33" s="47" t="s">
        <v>856</v>
      </c>
    </row>
    <row r="34" ht="42" customHeight="1" spans="1:10">
      <c r="A34" s="53" t="s">
        <v>1271</v>
      </c>
      <c r="B34" s="52" t="s">
        <v>851</v>
      </c>
      <c r="C34" s="52" t="s">
        <v>576</v>
      </c>
      <c r="D34" s="52" t="s">
        <v>577</v>
      </c>
      <c r="E34" s="47" t="s">
        <v>857</v>
      </c>
      <c r="F34" s="52" t="s">
        <v>579</v>
      </c>
      <c r="G34" s="47" t="s">
        <v>190</v>
      </c>
      <c r="H34" s="52" t="s">
        <v>858</v>
      </c>
      <c r="I34" s="52" t="s">
        <v>582</v>
      </c>
      <c r="J34" s="47" t="s">
        <v>859</v>
      </c>
    </row>
    <row r="35" ht="42" customHeight="1" spans="1:10">
      <c r="A35" s="53" t="s">
        <v>1271</v>
      </c>
      <c r="B35" s="52" t="s">
        <v>851</v>
      </c>
      <c r="C35" s="52" t="s">
        <v>576</v>
      </c>
      <c r="D35" s="52" t="s">
        <v>603</v>
      </c>
      <c r="E35" s="47" t="s">
        <v>860</v>
      </c>
      <c r="F35" s="52" t="s">
        <v>609</v>
      </c>
      <c r="G35" s="47" t="s">
        <v>861</v>
      </c>
      <c r="H35" s="52" t="s">
        <v>862</v>
      </c>
      <c r="I35" s="52" t="s">
        <v>707</v>
      </c>
      <c r="J35" s="47" t="s">
        <v>863</v>
      </c>
    </row>
    <row r="36" ht="42" customHeight="1" spans="1:10">
      <c r="A36" s="53" t="s">
        <v>1271</v>
      </c>
      <c r="B36" s="52" t="s">
        <v>851</v>
      </c>
      <c r="C36" s="52" t="s">
        <v>612</v>
      </c>
      <c r="D36" s="52" t="s">
        <v>613</v>
      </c>
      <c r="E36" s="47" t="s">
        <v>864</v>
      </c>
      <c r="F36" s="52" t="s">
        <v>579</v>
      </c>
      <c r="G36" s="47" t="s">
        <v>580</v>
      </c>
      <c r="H36" s="52" t="s">
        <v>606</v>
      </c>
      <c r="I36" s="52" t="s">
        <v>582</v>
      </c>
      <c r="J36" s="47" t="s">
        <v>865</v>
      </c>
    </row>
    <row r="37" ht="42" customHeight="1" spans="1:10">
      <c r="A37" s="53" t="s">
        <v>1271</v>
      </c>
      <c r="B37" s="52" t="s">
        <v>851</v>
      </c>
      <c r="C37" s="52" t="s">
        <v>624</v>
      </c>
      <c r="D37" s="52" t="s">
        <v>625</v>
      </c>
      <c r="E37" s="47" t="s">
        <v>870</v>
      </c>
      <c r="F37" s="52" t="s">
        <v>579</v>
      </c>
      <c r="G37" s="47" t="s">
        <v>777</v>
      </c>
      <c r="H37" s="52" t="s">
        <v>606</v>
      </c>
      <c r="I37" s="52" t="s">
        <v>582</v>
      </c>
      <c r="J37" s="47" t="s">
        <v>871</v>
      </c>
    </row>
  </sheetData>
  <mergeCells count="6">
    <mergeCell ref="A2:J2"/>
    <mergeCell ref="A3:H3"/>
    <mergeCell ref="A8:A31"/>
    <mergeCell ref="A32:A37"/>
    <mergeCell ref="B8:B31"/>
    <mergeCell ref="B32:B3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3"/>
  <sheetViews>
    <sheetView showZeros="0" workbookViewId="0">
      <selection activeCell="C26" sqref="C26"/>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1320</v>
      </c>
    </row>
    <row r="2" ht="30.65" customHeight="1" spans="1:8">
      <c r="A2" s="36" t="s">
        <v>1321</v>
      </c>
      <c r="B2" s="36"/>
      <c r="C2" s="36"/>
      <c r="D2" s="36"/>
      <c r="E2" s="36"/>
      <c r="F2" s="36"/>
      <c r="G2" s="36"/>
      <c r="H2" s="36"/>
    </row>
    <row r="3" ht="18.75" customHeight="1" spans="1:8">
      <c r="A3" s="34" t="str">
        <f>"单位名称："&amp;"云南省科学技术厅"</f>
        <v>单位名称：云南省科学技术厅</v>
      </c>
      <c r="B3" s="34"/>
      <c r="C3" s="34"/>
      <c r="D3" s="34"/>
      <c r="E3" s="34"/>
      <c r="F3" s="34"/>
      <c r="G3" s="34"/>
      <c r="H3" s="34"/>
    </row>
    <row r="4" ht="18.75" customHeight="1" spans="1:8">
      <c r="A4" s="37" t="s">
        <v>205</v>
      </c>
      <c r="B4" s="37" t="s">
        <v>1322</v>
      </c>
      <c r="C4" s="37" t="s">
        <v>1323</v>
      </c>
      <c r="D4" s="37" t="s">
        <v>1324</v>
      </c>
      <c r="E4" s="37" t="s">
        <v>1325</v>
      </c>
      <c r="F4" s="37" t="s">
        <v>1326</v>
      </c>
      <c r="G4" s="37"/>
      <c r="H4" s="37"/>
    </row>
    <row r="5" ht="18.75" customHeight="1" spans="1:8">
      <c r="A5" s="37"/>
      <c r="B5" s="37"/>
      <c r="C5" s="37"/>
      <c r="D5" s="37"/>
      <c r="E5" s="37"/>
      <c r="F5" s="37" t="s">
        <v>1142</v>
      </c>
      <c r="G5" s="37" t="s">
        <v>1327</v>
      </c>
      <c r="H5" s="37" t="s">
        <v>1328</v>
      </c>
    </row>
    <row r="6" ht="18.75" customHeight="1" spans="1:8">
      <c r="A6" s="38" t="s">
        <v>188</v>
      </c>
      <c r="B6" s="38" t="s">
        <v>189</v>
      </c>
      <c r="C6" s="38" t="s">
        <v>190</v>
      </c>
      <c r="D6" s="38" t="s">
        <v>191</v>
      </c>
      <c r="E6" s="38" t="s">
        <v>192</v>
      </c>
      <c r="F6" s="38" t="s">
        <v>193</v>
      </c>
      <c r="G6" s="38" t="s">
        <v>1329</v>
      </c>
      <c r="H6" s="38" t="s">
        <v>634</v>
      </c>
    </row>
    <row r="7" ht="29.9" customHeight="1" spans="1:8">
      <c r="A7" s="39" t="s">
        <v>46</v>
      </c>
      <c r="B7" s="39"/>
      <c r="C7" s="39"/>
      <c r="D7" s="39"/>
      <c r="E7" s="37"/>
      <c r="F7" s="40">
        <v>2048</v>
      </c>
      <c r="G7" s="41"/>
      <c r="H7" s="41">
        <v>11105670</v>
      </c>
    </row>
    <row r="8" ht="29.9" customHeight="1" spans="1:8">
      <c r="A8" s="42" t="s">
        <v>46</v>
      </c>
      <c r="B8" s="39" t="s">
        <v>1330</v>
      </c>
      <c r="C8" s="39" t="s">
        <v>1183</v>
      </c>
      <c r="D8" s="39" t="s">
        <v>1233</v>
      </c>
      <c r="E8" s="37" t="s">
        <v>1161</v>
      </c>
      <c r="F8" s="40">
        <v>1</v>
      </c>
      <c r="G8" s="41">
        <v>6000</v>
      </c>
      <c r="H8" s="41">
        <v>6000</v>
      </c>
    </row>
    <row r="9" ht="29.9" customHeight="1" spans="1:8">
      <c r="A9" s="42" t="s">
        <v>46</v>
      </c>
      <c r="B9" s="39" t="s">
        <v>1330</v>
      </c>
      <c r="C9" s="39" t="s">
        <v>1163</v>
      </c>
      <c r="D9" s="39" t="s">
        <v>1217</v>
      </c>
      <c r="E9" s="37" t="s">
        <v>1161</v>
      </c>
      <c r="F9" s="40">
        <v>5</v>
      </c>
      <c r="G9" s="41">
        <v>9000</v>
      </c>
      <c r="H9" s="41">
        <v>45000</v>
      </c>
    </row>
    <row r="10" ht="29.9" customHeight="1" spans="1:8">
      <c r="A10" s="42" t="s">
        <v>46</v>
      </c>
      <c r="B10" s="39" t="s">
        <v>1330</v>
      </c>
      <c r="C10" s="39" t="s">
        <v>1331</v>
      </c>
      <c r="D10" s="39" t="s">
        <v>1332</v>
      </c>
      <c r="E10" s="37" t="s">
        <v>1161</v>
      </c>
      <c r="F10" s="40">
        <v>2</v>
      </c>
      <c r="G10" s="41">
        <v>3000</v>
      </c>
      <c r="H10" s="41">
        <v>6000</v>
      </c>
    </row>
    <row r="11" ht="29.9" customHeight="1" spans="1:8">
      <c r="A11" s="42" t="s">
        <v>46</v>
      </c>
      <c r="B11" s="39" t="s">
        <v>1330</v>
      </c>
      <c r="C11" s="39" t="s">
        <v>1160</v>
      </c>
      <c r="D11" s="39" t="s">
        <v>1159</v>
      </c>
      <c r="E11" s="37" t="s">
        <v>1161</v>
      </c>
      <c r="F11" s="40">
        <v>5</v>
      </c>
      <c r="G11" s="41">
        <v>1500</v>
      </c>
      <c r="H11" s="41">
        <v>7500</v>
      </c>
    </row>
    <row r="12" ht="29.9" customHeight="1" spans="1:8">
      <c r="A12" s="42" t="s">
        <v>46</v>
      </c>
      <c r="B12" s="39" t="s">
        <v>1330</v>
      </c>
      <c r="C12" s="39" t="s">
        <v>1167</v>
      </c>
      <c r="D12" s="39" t="s">
        <v>1166</v>
      </c>
      <c r="E12" s="37" t="s">
        <v>1161</v>
      </c>
      <c r="F12" s="40">
        <v>2</v>
      </c>
      <c r="G12" s="41">
        <v>4000</v>
      </c>
      <c r="H12" s="41">
        <v>8000</v>
      </c>
    </row>
    <row r="13" ht="29.9" customHeight="1" spans="1:8">
      <c r="A13" s="42" t="s">
        <v>46</v>
      </c>
      <c r="B13" s="39" t="s">
        <v>1330</v>
      </c>
      <c r="C13" s="39" t="s">
        <v>1181</v>
      </c>
      <c r="D13" s="39" t="s">
        <v>1180</v>
      </c>
      <c r="E13" s="37" t="s">
        <v>1161</v>
      </c>
      <c r="F13" s="40">
        <v>2</v>
      </c>
      <c r="G13" s="41">
        <v>1000</v>
      </c>
      <c r="H13" s="41">
        <v>2000</v>
      </c>
    </row>
    <row r="14" ht="29.9" customHeight="1" spans="1:8">
      <c r="A14" s="42" t="s">
        <v>46</v>
      </c>
      <c r="B14" s="39" t="s">
        <v>1333</v>
      </c>
      <c r="C14" s="39" t="s">
        <v>1334</v>
      </c>
      <c r="D14" s="39" t="s">
        <v>1335</v>
      </c>
      <c r="E14" s="37" t="s">
        <v>589</v>
      </c>
      <c r="F14" s="40">
        <v>10</v>
      </c>
      <c r="G14" s="41">
        <v>2500</v>
      </c>
      <c r="H14" s="41">
        <v>25000</v>
      </c>
    </row>
    <row r="15" ht="29.9" customHeight="1" spans="1:8">
      <c r="A15" s="42" t="s">
        <v>46</v>
      </c>
      <c r="B15" s="39" t="s">
        <v>1333</v>
      </c>
      <c r="C15" s="39" t="s">
        <v>1215</v>
      </c>
      <c r="D15" s="39" t="s">
        <v>1214</v>
      </c>
      <c r="E15" s="37" t="s">
        <v>1216</v>
      </c>
      <c r="F15" s="40">
        <v>10</v>
      </c>
      <c r="G15" s="41">
        <v>800</v>
      </c>
      <c r="H15" s="41">
        <v>8000</v>
      </c>
    </row>
    <row r="16" ht="29.9" customHeight="1" spans="1:8">
      <c r="A16" s="42" t="s">
        <v>46</v>
      </c>
      <c r="B16" s="39" t="s">
        <v>1333</v>
      </c>
      <c r="C16" s="39" t="s">
        <v>1169</v>
      </c>
      <c r="D16" s="39" t="s">
        <v>1168</v>
      </c>
      <c r="E16" s="37" t="s">
        <v>589</v>
      </c>
      <c r="F16" s="40">
        <v>10</v>
      </c>
      <c r="G16" s="41">
        <v>1000</v>
      </c>
      <c r="H16" s="41">
        <v>10000</v>
      </c>
    </row>
    <row r="17" ht="29.9" customHeight="1" spans="1:8">
      <c r="A17" s="42" t="s">
        <v>48</v>
      </c>
      <c r="B17" s="39" t="s">
        <v>1330</v>
      </c>
      <c r="C17" s="39" t="s">
        <v>1183</v>
      </c>
      <c r="D17" s="39" t="s">
        <v>1336</v>
      </c>
      <c r="E17" s="37" t="s">
        <v>1161</v>
      </c>
      <c r="F17" s="40">
        <v>4</v>
      </c>
      <c r="G17" s="41">
        <v>6000</v>
      </c>
      <c r="H17" s="41">
        <v>24000</v>
      </c>
    </row>
    <row r="18" ht="29.9" customHeight="1" spans="1:8">
      <c r="A18" s="42" t="s">
        <v>48</v>
      </c>
      <c r="B18" s="39" t="s">
        <v>1330</v>
      </c>
      <c r="C18" s="39" t="s">
        <v>1337</v>
      </c>
      <c r="D18" s="39" t="s">
        <v>1338</v>
      </c>
      <c r="E18" s="37" t="s">
        <v>760</v>
      </c>
      <c r="F18" s="40">
        <v>1</v>
      </c>
      <c r="G18" s="41">
        <v>140000</v>
      </c>
      <c r="H18" s="41">
        <v>140000</v>
      </c>
    </row>
    <row r="19" ht="29.9" customHeight="1" spans="1:8">
      <c r="A19" s="42" t="s">
        <v>48</v>
      </c>
      <c r="B19" s="39" t="s">
        <v>1330</v>
      </c>
      <c r="C19" s="39" t="s">
        <v>1226</v>
      </c>
      <c r="D19" s="39" t="s">
        <v>1339</v>
      </c>
      <c r="E19" s="37" t="s">
        <v>1161</v>
      </c>
      <c r="F19" s="40">
        <v>1</v>
      </c>
      <c r="G19" s="41">
        <v>80000</v>
      </c>
      <c r="H19" s="41">
        <v>80000</v>
      </c>
    </row>
    <row r="20" ht="29.9" customHeight="1" spans="1:8">
      <c r="A20" s="42" t="s">
        <v>48</v>
      </c>
      <c r="B20" s="39" t="s">
        <v>1330</v>
      </c>
      <c r="C20" s="39" t="s">
        <v>1221</v>
      </c>
      <c r="D20" s="39" t="s">
        <v>1340</v>
      </c>
      <c r="E20" s="37" t="s">
        <v>1161</v>
      </c>
      <c r="F20" s="40">
        <v>4</v>
      </c>
      <c r="G20" s="41">
        <v>3000</v>
      </c>
      <c r="H20" s="41">
        <v>12000</v>
      </c>
    </row>
    <row r="21" ht="29.9" customHeight="1" spans="1:8">
      <c r="A21" s="42" t="s">
        <v>48</v>
      </c>
      <c r="B21" s="39" t="s">
        <v>1330</v>
      </c>
      <c r="C21" s="39" t="s">
        <v>1341</v>
      </c>
      <c r="D21" s="39" t="s">
        <v>1159</v>
      </c>
      <c r="E21" s="37" t="s">
        <v>1161</v>
      </c>
      <c r="F21" s="40">
        <v>2</v>
      </c>
      <c r="G21" s="41">
        <v>7600</v>
      </c>
      <c r="H21" s="41">
        <v>15200</v>
      </c>
    </row>
    <row r="22" ht="29.9" customHeight="1" spans="1:8">
      <c r="A22" s="42" t="s">
        <v>48</v>
      </c>
      <c r="B22" s="39" t="s">
        <v>1330</v>
      </c>
      <c r="C22" s="39" t="s">
        <v>1160</v>
      </c>
      <c r="D22" s="39" t="s">
        <v>1159</v>
      </c>
      <c r="E22" s="37" t="s">
        <v>1161</v>
      </c>
      <c r="F22" s="40">
        <v>5</v>
      </c>
      <c r="G22" s="41">
        <v>1500</v>
      </c>
      <c r="H22" s="41">
        <v>7500</v>
      </c>
    </row>
    <row r="23" ht="29.9" customHeight="1" spans="1:8">
      <c r="A23" s="42" t="s">
        <v>48</v>
      </c>
      <c r="B23" s="39" t="s">
        <v>1330</v>
      </c>
      <c r="C23" s="39" t="s">
        <v>1179</v>
      </c>
      <c r="D23" s="39" t="s">
        <v>1178</v>
      </c>
      <c r="E23" s="37" t="s">
        <v>1161</v>
      </c>
      <c r="F23" s="40">
        <v>1</v>
      </c>
      <c r="G23" s="41">
        <v>10000</v>
      </c>
      <c r="H23" s="41">
        <v>10000</v>
      </c>
    </row>
    <row r="24" ht="29.9" customHeight="1" spans="1:8">
      <c r="A24" s="42" t="s">
        <v>48</v>
      </c>
      <c r="B24" s="39" t="s">
        <v>1330</v>
      </c>
      <c r="C24" s="39" t="s">
        <v>1235</v>
      </c>
      <c r="D24" s="39" t="s">
        <v>1342</v>
      </c>
      <c r="E24" s="37" t="s">
        <v>1161</v>
      </c>
      <c r="F24" s="40">
        <v>4</v>
      </c>
      <c r="G24" s="41">
        <v>800</v>
      </c>
      <c r="H24" s="41">
        <v>3200</v>
      </c>
    </row>
    <row r="25" ht="29.9" customHeight="1" spans="1:8">
      <c r="A25" s="42" t="s">
        <v>48</v>
      </c>
      <c r="B25" s="39" t="s">
        <v>1330</v>
      </c>
      <c r="C25" s="39" t="s">
        <v>1167</v>
      </c>
      <c r="D25" s="39" t="s">
        <v>1166</v>
      </c>
      <c r="E25" s="37" t="s">
        <v>1161</v>
      </c>
      <c r="F25" s="40">
        <v>1</v>
      </c>
      <c r="G25" s="41">
        <v>4000</v>
      </c>
      <c r="H25" s="41">
        <v>4000</v>
      </c>
    </row>
    <row r="26" ht="29.9" customHeight="1" spans="1:8">
      <c r="A26" s="42" t="s">
        <v>48</v>
      </c>
      <c r="B26" s="39" t="s">
        <v>1330</v>
      </c>
      <c r="C26" s="39" t="s">
        <v>1181</v>
      </c>
      <c r="D26" s="39" t="s">
        <v>1180</v>
      </c>
      <c r="E26" s="37" t="s">
        <v>1161</v>
      </c>
      <c r="F26" s="40">
        <v>5</v>
      </c>
      <c r="G26" s="41">
        <v>1000</v>
      </c>
      <c r="H26" s="41">
        <v>5000</v>
      </c>
    </row>
    <row r="27" ht="29.9" customHeight="1" spans="1:8">
      <c r="A27" s="42" t="s">
        <v>48</v>
      </c>
      <c r="B27" s="39" t="s">
        <v>1343</v>
      </c>
      <c r="C27" s="39" t="s">
        <v>1344</v>
      </c>
      <c r="D27" s="39" t="s">
        <v>1345</v>
      </c>
      <c r="E27" s="37" t="s">
        <v>760</v>
      </c>
      <c r="F27" s="40">
        <v>1</v>
      </c>
      <c r="G27" s="41">
        <v>50000</v>
      </c>
      <c r="H27" s="41">
        <v>50000</v>
      </c>
    </row>
    <row r="28" ht="29.9" customHeight="1" spans="1:8">
      <c r="A28" s="42" t="s">
        <v>48</v>
      </c>
      <c r="B28" s="39" t="s">
        <v>1333</v>
      </c>
      <c r="C28" s="39" t="s">
        <v>1334</v>
      </c>
      <c r="D28" s="39" t="s">
        <v>1335</v>
      </c>
      <c r="E28" s="37" t="s">
        <v>760</v>
      </c>
      <c r="F28" s="40">
        <v>1</v>
      </c>
      <c r="G28" s="41">
        <v>2500</v>
      </c>
      <c r="H28" s="41">
        <v>2500</v>
      </c>
    </row>
    <row r="29" ht="29.9" customHeight="1" spans="1:8">
      <c r="A29" s="42" t="s">
        <v>48</v>
      </c>
      <c r="B29" s="39" t="s">
        <v>1333</v>
      </c>
      <c r="C29" s="39" t="s">
        <v>1334</v>
      </c>
      <c r="D29" s="39" t="s">
        <v>1335</v>
      </c>
      <c r="E29" s="37" t="s">
        <v>760</v>
      </c>
      <c r="F29" s="40">
        <v>20</v>
      </c>
      <c r="G29" s="41">
        <v>2500</v>
      </c>
      <c r="H29" s="41">
        <v>50000</v>
      </c>
    </row>
    <row r="30" ht="29.9" customHeight="1" spans="1:8">
      <c r="A30" s="42" t="s">
        <v>48</v>
      </c>
      <c r="B30" s="39" t="s">
        <v>1333</v>
      </c>
      <c r="C30" s="39" t="s">
        <v>1215</v>
      </c>
      <c r="D30" s="39" t="s">
        <v>1214</v>
      </c>
      <c r="E30" s="37" t="s">
        <v>589</v>
      </c>
      <c r="F30" s="40">
        <v>20</v>
      </c>
      <c r="G30" s="41">
        <v>800</v>
      </c>
      <c r="H30" s="41">
        <v>16000</v>
      </c>
    </row>
    <row r="31" ht="29.9" customHeight="1" spans="1:8">
      <c r="A31" s="42" t="s">
        <v>48</v>
      </c>
      <c r="B31" s="39" t="s">
        <v>1333</v>
      </c>
      <c r="C31" s="39" t="s">
        <v>1215</v>
      </c>
      <c r="D31" s="39" t="s">
        <v>1214</v>
      </c>
      <c r="E31" s="37" t="s">
        <v>589</v>
      </c>
      <c r="F31" s="40">
        <v>1</v>
      </c>
      <c r="G31" s="41">
        <v>800</v>
      </c>
      <c r="H31" s="41">
        <v>800</v>
      </c>
    </row>
    <row r="32" ht="29.9" customHeight="1" spans="1:8">
      <c r="A32" s="42" t="s">
        <v>48</v>
      </c>
      <c r="B32" s="39" t="s">
        <v>1333</v>
      </c>
      <c r="C32" s="39" t="s">
        <v>1229</v>
      </c>
      <c r="D32" s="39" t="s">
        <v>1228</v>
      </c>
      <c r="E32" s="37" t="s">
        <v>589</v>
      </c>
      <c r="F32" s="40">
        <v>40</v>
      </c>
      <c r="G32" s="41">
        <v>800</v>
      </c>
      <c r="H32" s="41">
        <v>32000</v>
      </c>
    </row>
    <row r="33" ht="29.9" customHeight="1" spans="1:8">
      <c r="A33" s="42" t="s">
        <v>48</v>
      </c>
      <c r="B33" s="39" t="s">
        <v>1333</v>
      </c>
      <c r="C33" s="39" t="s">
        <v>1346</v>
      </c>
      <c r="D33" s="39" t="s">
        <v>1347</v>
      </c>
      <c r="E33" s="37" t="s">
        <v>760</v>
      </c>
      <c r="F33" s="40">
        <v>5</v>
      </c>
      <c r="G33" s="41">
        <v>2000</v>
      </c>
      <c r="H33" s="41">
        <v>10000</v>
      </c>
    </row>
    <row r="34" ht="29.9" customHeight="1" spans="1:8">
      <c r="A34" s="42" t="s">
        <v>48</v>
      </c>
      <c r="B34" s="39" t="s">
        <v>1333</v>
      </c>
      <c r="C34" s="39" t="s">
        <v>1192</v>
      </c>
      <c r="D34" s="39" t="s">
        <v>1191</v>
      </c>
      <c r="E34" s="37" t="s">
        <v>760</v>
      </c>
      <c r="F34" s="40">
        <v>3</v>
      </c>
      <c r="G34" s="41">
        <v>1000</v>
      </c>
      <c r="H34" s="41">
        <v>3000</v>
      </c>
    </row>
    <row r="35" ht="29.9" customHeight="1" spans="1:8">
      <c r="A35" s="42" t="s">
        <v>48</v>
      </c>
      <c r="B35" s="39" t="s">
        <v>1348</v>
      </c>
      <c r="C35" s="39" t="s">
        <v>1349</v>
      </c>
      <c r="D35" s="39" t="s">
        <v>1350</v>
      </c>
      <c r="E35" s="37" t="s">
        <v>581</v>
      </c>
      <c r="F35" s="40">
        <v>1</v>
      </c>
      <c r="G35" s="41">
        <v>2211000</v>
      </c>
      <c r="H35" s="41">
        <v>2211000</v>
      </c>
    </row>
    <row r="36" ht="29.9" customHeight="1" spans="1:8">
      <c r="A36" s="42" t="s">
        <v>48</v>
      </c>
      <c r="B36" s="39" t="s">
        <v>1348</v>
      </c>
      <c r="C36" s="39" t="s">
        <v>1349</v>
      </c>
      <c r="D36" s="39" t="s">
        <v>1351</v>
      </c>
      <c r="E36" s="37" t="s">
        <v>760</v>
      </c>
      <c r="F36" s="40">
        <v>350</v>
      </c>
      <c r="G36" s="41">
        <v>571.5</v>
      </c>
      <c r="H36" s="41">
        <v>200025</v>
      </c>
    </row>
    <row r="37" ht="29.9" customHeight="1" spans="1:8">
      <c r="A37" s="42" t="s">
        <v>50</v>
      </c>
      <c r="B37" s="39" t="s">
        <v>1330</v>
      </c>
      <c r="C37" s="39" t="s">
        <v>1183</v>
      </c>
      <c r="D37" s="39" t="s">
        <v>1198</v>
      </c>
      <c r="E37" s="37" t="s">
        <v>1161</v>
      </c>
      <c r="F37" s="40">
        <v>1</v>
      </c>
      <c r="G37" s="41">
        <v>6000</v>
      </c>
      <c r="H37" s="41">
        <v>6000</v>
      </c>
    </row>
    <row r="38" ht="29.9" customHeight="1" spans="1:8">
      <c r="A38" s="42" t="s">
        <v>50</v>
      </c>
      <c r="B38" s="39" t="s">
        <v>1330</v>
      </c>
      <c r="C38" s="39" t="s">
        <v>1163</v>
      </c>
      <c r="D38" s="39" t="s">
        <v>1162</v>
      </c>
      <c r="E38" s="37" t="s">
        <v>1161</v>
      </c>
      <c r="F38" s="40">
        <v>2</v>
      </c>
      <c r="G38" s="41">
        <v>9000</v>
      </c>
      <c r="H38" s="41">
        <v>18000</v>
      </c>
    </row>
    <row r="39" ht="29.9" customHeight="1" spans="1:8">
      <c r="A39" s="42" t="s">
        <v>50</v>
      </c>
      <c r="B39" s="39" t="s">
        <v>1330</v>
      </c>
      <c r="C39" s="39" t="s">
        <v>1352</v>
      </c>
      <c r="D39" s="39" t="s">
        <v>1353</v>
      </c>
      <c r="E39" s="37" t="s">
        <v>1161</v>
      </c>
      <c r="F39" s="40">
        <v>1</v>
      </c>
      <c r="G39" s="41">
        <v>24000</v>
      </c>
      <c r="H39" s="41">
        <v>24000</v>
      </c>
    </row>
    <row r="40" ht="29.9" customHeight="1" spans="1:8">
      <c r="A40" s="42" t="s">
        <v>50</v>
      </c>
      <c r="B40" s="39" t="s">
        <v>1330</v>
      </c>
      <c r="C40" s="39" t="s">
        <v>1354</v>
      </c>
      <c r="D40" s="39" t="s">
        <v>1355</v>
      </c>
      <c r="E40" s="37" t="s">
        <v>760</v>
      </c>
      <c r="F40" s="40">
        <v>1</v>
      </c>
      <c r="G40" s="41">
        <v>31000</v>
      </c>
      <c r="H40" s="41">
        <v>31000</v>
      </c>
    </row>
    <row r="41" ht="29.9" customHeight="1" spans="1:8">
      <c r="A41" s="42" t="s">
        <v>50</v>
      </c>
      <c r="B41" s="39" t="s">
        <v>1333</v>
      </c>
      <c r="C41" s="39" t="s">
        <v>1192</v>
      </c>
      <c r="D41" s="39" t="s">
        <v>1191</v>
      </c>
      <c r="E41" s="37" t="s">
        <v>1193</v>
      </c>
      <c r="F41" s="40">
        <v>2</v>
      </c>
      <c r="G41" s="41">
        <v>1000</v>
      </c>
      <c r="H41" s="41">
        <v>2000</v>
      </c>
    </row>
    <row r="42" ht="29.9" customHeight="1" spans="1:8">
      <c r="A42" s="42" t="s">
        <v>50</v>
      </c>
      <c r="B42" s="39" t="s">
        <v>1333</v>
      </c>
      <c r="C42" s="39" t="s">
        <v>1356</v>
      </c>
      <c r="D42" s="39" t="s">
        <v>1195</v>
      </c>
      <c r="E42" s="37" t="s">
        <v>1197</v>
      </c>
      <c r="F42" s="40">
        <v>18</v>
      </c>
      <c r="G42" s="41">
        <v>1500</v>
      </c>
      <c r="H42" s="41">
        <v>27000</v>
      </c>
    </row>
    <row r="43" ht="29.9" customHeight="1" spans="1:8">
      <c r="A43" s="42" t="s">
        <v>52</v>
      </c>
      <c r="B43" s="39" t="s">
        <v>1330</v>
      </c>
      <c r="C43" s="39" t="s">
        <v>1183</v>
      </c>
      <c r="D43" s="39" t="s">
        <v>1336</v>
      </c>
      <c r="E43" s="37" t="s">
        <v>1161</v>
      </c>
      <c r="F43" s="40">
        <v>17</v>
      </c>
      <c r="G43" s="41">
        <v>6000</v>
      </c>
      <c r="H43" s="41">
        <v>102000</v>
      </c>
    </row>
    <row r="44" ht="29.9" customHeight="1" spans="1:8">
      <c r="A44" s="42" t="s">
        <v>52</v>
      </c>
      <c r="B44" s="39" t="s">
        <v>1330</v>
      </c>
      <c r="C44" s="39" t="s">
        <v>1200</v>
      </c>
      <c r="D44" s="39" t="s">
        <v>1357</v>
      </c>
      <c r="E44" s="37" t="s">
        <v>589</v>
      </c>
      <c r="F44" s="40">
        <v>4</v>
      </c>
      <c r="G44" s="41">
        <v>1000</v>
      </c>
      <c r="H44" s="41">
        <v>4000</v>
      </c>
    </row>
    <row r="45" ht="29.9" customHeight="1" spans="1:8">
      <c r="A45" s="42" t="s">
        <v>59</v>
      </c>
      <c r="B45" s="39" t="s">
        <v>1358</v>
      </c>
      <c r="C45" s="39" t="s">
        <v>1359</v>
      </c>
      <c r="D45" s="39" t="s">
        <v>1360</v>
      </c>
      <c r="E45" s="37" t="s">
        <v>1161</v>
      </c>
      <c r="F45" s="40">
        <v>1</v>
      </c>
      <c r="G45" s="41">
        <v>36000</v>
      </c>
      <c r="H45" s="41">
        <v>36000</v>
      </c>
    </row>
    <row r="46" ht="29.9" customHeight="1" spans="1:8">
      <c r="A46" s="42" t="s">
        <v>59</v>
      </c>
      <c r="B46" s="39" t="s">
        <v>1330</v>
      </c>
      <c r="C46" s="39" t="s">
        <v>1223</v>
      </c>
      <c r="D46" s="39" t="s">
        <v>1222</v>
      </c>
      <c r="E46" s="37" t="s">
        <v>1161</v>
      </c>
      <c r="F46" s="40">
        <v>2</v>
      </c>
      <c r="G46" s="41">
        <v>50000</v>
      </c>
      <c r="H46" s="41">
        <v>100000</v>
      </c>
    </row>
    <row r="47" ht="29.9" customHeight="1" spans="1:8">
      <c r="A47" s="42" t="s">
        <v>59</v>
      </c>
      <c r="B47" s="39" t="s">
        <v>1330</v>
      </c>
      <c r="C47" s="39" t="s">
        <v>1223</v>
      </c>
      <c r="D47" s="39" t="s">
        <v>1222</v>
      </c>
      <c r="E47" s="37" t="s">
        <v>1161</v>
      </c>
      <c r="F47" s="40">
        <v>1</v>
      </c>
      <c r="G47" s="41">
        <v>109000</v>
      </c>
      <c r="H47" s="41">
        <v>109000</v>
      </c>
    </row>
    <row r="48" ht="29.9" customHeight="1" spans="1:8">
      <c r="A48" s="42" t="s">
        <v>59</v>
      </c>
      <c r="B48" s="39" t="s">
        <v>1330</v>
      </c>
      <c r="C48" s="39" t="s">
        <v>1223</v>
      </c>
      <c r="D48" s="39" t="s">
        <v>1222</v>
      </c>
      <c r="E48" s="37" t="s">
        <v>1161</v>
      </c>
      <c r="F48" s="40">
        <v>6</v>
      </c>
      <c r="G48" s="41">
        <v>285000</v>
      </c>
      <c r="H48" s="41">
        <v>1710000</v>
      </c>
    </row>
    <row r="49" ht="29.9" customHeight="1" spans="1:8">
      <c r="A49" s="42" t="s">
        <v>59</v>
      </c>
      <c r="B49" s="39" t="s">
        <v>1330</v>
      </c>
      <c r="C49" s="39" t="s">
        <v>1223</v>
      </c>
      <c r="D49" s="39" t="s">
        <v>1222</v>
      </c>
      <c r="E49" s="37" t="s">
        <v>1161</v>
      </c>
      <c r="F49" s="40">
        <v>4</v>
      </c>
      <c r="G49" s="41">
        <v>109000</v>
      </c>
      <c r="H49" s="41">
        <v>436000</v>
      </c>
    </row>
    <row r="50" ht="29.9" customHeight="1" spans="1:8">
      <c r="A50" s="42" t="s">
        <v>59</v>
      </c>
      <c r="B50" s="39" t="s">
        <v>1330</v>
      </c>
      <c r="C50" s="39" t="s">
        <v>1223</v>
      </c>
      <c r="D50" s="39" t="s">
        <v>1222</v>
      </c>
      <c r="E50" s="37" t="s">
        <v>1161</v>
      </c>
      <c r="F50" s="40">
        <v>2</v>
      </c>
      <c r="G50" s="41">
        <v>109000</v>
      </c>
      <c r="H50" s="41">
        <v>218000</v>
      </c>
    </row>
    <row r="51" ht="29.9" customHeight="1" spans="1:8">
      <c r="A51" s="42" t="s">
        <v>59</v>
      </c>
      <c r="B51" s="39" t="s">
        <v>1330</v>
      </c>
      <c r="C51" s="39" t="s">
        <v>1183</v>
      </c>
      <c r="D51" s="39" t="s">
        <v>1336</v>
      </c>
      <c r="E51" s="37" t="s">
        <v>1161</v>
      </c>
      <c r="F51" s="40">
        <v>25</v>
      </c>
      <c r="G51" s="41">
        <v>6000</v>
      </c>
      <c r="H51" s="41">
        <v>150000</v>
      </c>
    </row>
    <row r="52" ht="29.9" customHeight="1" spans="1:8">
      <c r="A52" s="42" t="s">
        <v>59</v>
      </c>
      <c r="B52" s="39" t="s">
        <v>1330</v>
      </c>
      <c r="C52" s="39" t="s">
        <v>1183</v>
      </c>
      <c r="D52" s="39" t="s">
        <v>1233</v>
      </c>
      <c r="E52" s="37" t="s">
        <v>1161</v>
      </c>
      <c r="F52" s="40">
        <v>5</v>
      </c>
      <c r="G52" s="41">
        <v>6000</v>
      </c>
      <c r="H52" s="41">
        <v>30000</v>
      </c>
    </row>
    <row r="53" ht="29.9" customHeight="1" spans="1:8">
      <c r="A53" s="42" t="s">
        <v>59</v>
      </c>
      <c r="B53" s="39" t="s">
        <v>1330</v>
      </c>
      <c r="C53" s="39" t="s">
        <v>1183</v>
      </c>
      <c r="D53" s="39" t="s">
        <v>1198</v>
      </c>
      <c r="E53" s="37" t="s">
        <v>1161</v>
      </c>
      <c r="F53" s="40">
        <v>16</v>
      </c>
      <c r="G53" s="41">
        <v>6000</v>
      </c>
      <c r="H53" s="41">
        <v>96000</v>
      </c>
    </row>
    <row r="54" ht="29.9" customHeight="1" spans="1:8">
      <c r="A54" s="42" t="s">
        <v>59</v>
      </c>
      <c r="B54" s="39" t="s">
        <v>1330</v>
      </c>
      <c r="C54" s="39" t="s">
        <v>1361</v>
      </c>
      <c r="D54" s="39" t="s">
        <v>1362</v>
      </c>
      <c r="E54" s="37" t="s">
        <v>1161</v>
      </c>
      <c r="F54" s="40">
        <v>2</v>
      </c>
      <c r="G54" s="41">
        <v>13000</v>
      </c>
      <c r="H54" s="41">
        <v>26000</v>
      </c>
    </row>
    <row r="55" ht="29.9" customHeight="1" spans="1:8">
      <c r="A55" s="42" t="s">
        <v>59</v>
      </c>
      <c r="B55" s="39" t="s">
        <v>1330</v>
      </c>
      <c r="C55" s="39" t="s">
        <v>1163</v>
      </c>
      <c r="D55" s="39" t="s">
        <v>1217</v>
      </c>
      <c r="E55" s="37" t="s">
        <v>1161</v>
      </c>
      <c r="F55" s="40">
        <v>5</v>
      </c>
      <c r="G55" s="41">
        <v>9000</v>
      </c>
      <c r="H55" s="41">
        <v>45000</v>
      </c>
    </row>
    <row r="56" ht="29.9" customHeight="1" spans="1:8">
      <c r="A56" s="42" t="s">
        <v>59</v>
      </c>
      <c r="B56" s="39" t="s">
        <v>1330</v>
      </c>
      <c r="C56" s="39" t="s">
        <v>1163</v>
      </c>
      <c r="D56" s="39" t="s">
        <v>1217</v>
      </c>
      <c r="E56" s="37" t="s">
        <v>1161</v>
      </c>
      <c r="F56" s="40">
        <v>6</v>
      </c>
      <c r="G56" s="41">
        <v>8000</v>
      </c>
      <c r="H56" s="41">
        <v>48000</v>
      </c>
    </row>
    <row r="57" ht="29.9" customHeight="1" spans="1:8">
      <c r="A57" s="42" t="s">
        <v>59</v>
      </c>
      <c r="B57" s="39" t="s">
        <v>1330</v>
      </c>
      <c r="C57" s="39" t="s">
        <v>1363</v>
      </c>
      <c r="D57" s="39" t="s">
        <v>1364</v>
      </c>
      <c r="E57" s="37" t="s">
        <v>1161</v>
      </c>
      <c r="F57" s="40">
        <v>2</v>
      </c>
      <c r="G57" s="41">
        <v>2000</v>
      </c>
      <c r="H57" s="41">
        <v>4000</v>
      </c>
    </row>
    <row r="58" ht="29.9" customHeight="1" spans="1:8">
      <c r="A58" s="42" t="s">
        <v>59</v>
      </c>
      <c r="B58" s="39" t="s">
        <v>1330</v>
      </c>
      <c r="C58" s="39" t="s">
        <v>1365</v>
      </c>
      <c r="D58" s="39" t="s">
        <v>1366</v>
      </c>
      <c r="E58" s="37" t="s">
        <v>1161</v>
      </c>
      <c r="F58" s="40">
        <v>6</v>
      </c>
      <c r="G58" s="41">
        <v>22000</v>
      </c>
      <c r="H58" s="41">
        <v>132000</v>
      </c>
    </row>
    <row r="59" ht="29.9" customHeight="1" spans="1:8">
      <c r="A59" s="42" t="s">
        <v>59</v>
      </c>
      <c r="B59" s="39" t="s">
        <v>1330</v>
      </c>
      <c r="C59" s="39" t="s">
        <v>1365</v>
      </c>
      <c r="D59" s="39" t="s">
        <v>1366</v>
      </c>
      <c r="E59" s="37" t="s">
        <v>1161</v>
      </c>
      <c r="F59" s="40">
        <v>2</v>
      </c>
      <c r="G59" s="41">
        <v>146000</v>
      </c>
      <c r="H59" s="41">
        <v>292000</v>
      </c>
    </row>
    <row r="60" ht="29.9" customHeight="1" spans="1:8">
      <c r="A60" s="42" t="s">
        <v>59</v>
      </c>
      <c r="B60" s="39" t="s">
        <v>1330</v>
      </c>
      <c r="C60" s="39" t="s">
        <v>1367</v>
      </c>
      <c r="D60" s="39" t="s">
        <v>1368</v>
      </c>
      <c r="E60" s="37" t="s">
        <v>1161</v>
      </c>
      <c r="F60" s="40">
        <v>2</v>
      </c>
      <c r="G60" s="41">
        <v>108000</v>
      </c>
      <c r="H60" s="41">
        <v>216000</v>
      </c>
    </row>
    <row r="61" ht="29.9" customHeight="1" spans="1:8">
      <c r="A61" s="42" t="s">
        <v>59</v>
      </c>
      <c r="B61" s="39" t="s">
        <v>1330</v>
      </c>
      <c r="C61" s="39" t="s">
        <v>1369</v>
      </c>
      <c r="D61" s="39" t="s">
        <v>1370</v>
      </c>
      <c r="E61" s="37" t="s">
        <v>1161</v>
      </c>
      <c r="F61" s="40">
        <v>2</v>
      </c>
      <c r="G61" s="41">
        <v>64000</v>
      </c>
      <c r="H61" s="41">
        <v>128000</v>
      </c>
    </row>
    <row r="62" ht="29.9" customHeight="1" spans="1:8">
      <c r="A62" s="42" t="s">
        <v>59</v>
      </c>
      <c r="B62" s="39" t="s">
        <v>1330</v>
      </c>
      <c r="C62" s="39" t="s">
        <v>1371</v>
      </c>
      <c r="D62" s="39" t="s">
        <v>1372</v>
      </c>
      <c r="E62" s="37" t="s">
        <v>1161</v>
      </c>
      <c r="F62" s="40">
        <v>1</v>
      </c>
      <c r="G62" s="41">
        <v>76000</v>
      </c>
      <c r="H62" s="41">
        <v>76000</v>
      </c>
    </row>
    <row r="63" ht="29.9" customHeight="1" spans="1:8">
      <c r="A63" s="42" t="s">
        <v>59</v>
      </c>
      <c r="B63" s="39" t="s">
        <v>1330</v>
      </c>
      <c r="C63" s="39" t="s">
        <v>1371</v>
      </c>
      <c r="D63" s="39" t="s">
        <v>1372</v>
      </c>
      <c r="E63" s="37" t="s">
        <v>1161</v>
      </c>
      <c r="F63" s="40">
        <v>2</v>
      </c>
      <c r="G63" s="41">
        <v>204000</v>
      </c>
      <c r="H63" s="41">
        <v>408000</v>
      </c>
    </row>
    <row r="64" ht="29.9" customHeight="1" spans="1:8">
      <c r="A64" s="42" t="s">
        <v>59</v>
      </c>
      <c r="B64" s="39" t="s">
        <v>1330</v>
      </c>
      <c r="C64" s="39" t="s">
        <v>1373</v>
      </c>
      <c r="D64" s="39" t="s">
        <v>1374</v>
      </c>
      <c r="E64" s="37" t="s">
        <v>1161</v>
      </c>
      <c r="F64" s="40">
        <v>2</v>
      </c>
      <c r="G64" s="41">
        <v>85000</v>
      </c>
      <c r="H64" s="41">
        <v>170000</v>
      </c>
    </row>
    <row r="65" ht="29.9" customHeight="1" spans="1:8">
      <c r="A65" s="42" t="s">
        <v>59</v>
      </c>
      <c r="B65" s="39" t="s">
        <v>1330</v>
      </c>
      <c r="C65" s="39" t="s">
        <v>1337</v>
      </c>
      <c r="D65" s="39" t="s">
        <v>1375</v>
      </c>
      <c r="E65" s="37" t="s">
        <v>1161</v>
      </c>
      <c r="F65" s="40">
        <v>1</v>
      </c>
      <c r="G65" s="41">
        <v>180000</v>
      </c>
      <c r="H65" s="41">
        <v>180000</v>
      </c>
    </row>
    <row r="66" ht="29.9" customHeight="1" spans="1:8">
      <c r="A66" s="42" t="s">
        <v>59</v>
      </c>
      <c r="B66" s="39" t="s">
        <v>1330</v>
      </c>
      <c r="C66" s="39" t="s">
        <v>1376</v>
      </c>
      <c r="D66" s="39" t="s">
        <v>1377</v>
      </c>
      <c r="E66" s="37" t="s">
        <v>589</v>
      </c>
      <c r="F66" s="40">
        <v>2</v>
      </c>
      <c r="G66" s="41">
        <v>1500</v>
      </c>
      <c r="H66" s="41">
        <v>3000</v>
      </c>
    </row>
    <row r="67" ht="29.9" customHeight="1" spans="1:8">
      <c r="A67" s="42" t="s">
        <v>59</v>
      </c>
      <c r="B67" s="39" t="s">
        <v>1330</v>
      </c>
      <c r="C67" s="39" t="s">
        <v>1378</v>
      </c>
      <c r="D67" s="39" t="s">
        <v>1379</v>
      </c>
      <c r="E67" s="37" t="s">
        <v>1161</v>
      </c>
      <c r="F67" s="40">
        <v>1</v>
      </c>
      <c r="G67" s="41">
        <v>2000</v>
      </c>
      <c r="H67" s="41">
        <v>2000</v>
      </c>
    </row>
    <row r="68" ht="29.9" customHeight="1" spans="1:8">
      <c r="A68" s="42" t="s">
        <v>59</v>
      </c>
      <c r="B68" s="39" t="s">
        <v>1330</v>
      </c>
      <c r="C68" s="39" t="s">
        <v>1378</v>
      </c>
      <c r="D68" s="39" t="s">
        <v>1340</v>
      </c>
      <c r="E68" s="37" t="s">
        <v>1161</v>
      </c>
      <c r="F68" s="40">
        <v>30</v>
      </c>
      <c r="G68" s="41">
        <v>7000</v>
      </c>
      <c r="H68" s="41">
        <v>210000</v>
      </c>
    </row>
    <row r="69" ht="29.9" customHeight="1" spans="1:8">
      <c r="A69" s="42" t="s">
        <v>59</v>
      </c>
      <c r="B69" s="39" t="s">
        <v>1330</v>
      </c>
      <c r="C69" s="39" t="s">
        <v>1378</v>
      </c>
      <c r="D69" s="39" t="s">
        <v>1380</v>
      </c>
      <c r="E69" s="37" t="s">
        <v>1161</v>
      </c>
      <c r="F69" s="40">
        <v>1</v>
      </c>
      <c r="G69" s="41">
        <v>7000</v>
      </c>
      <c r="H69" s="41">
        <v>7000</v>
      </c>
    </row>
    <row r="70" ht="29.9" customHeight="1" spans="1:8">
      <c r="A70" s="42" t="s">
        <v>59</v>
      </c>
      <c r="B70" s="39" t="s">
        <v>1330</v>
      </c>
      <c r="C70" s="39" t="s">
        <v>1378</v>
      </c>
      <c r="D70" s="39" t="s">
        <v>1381</v>
      </c>
      <c r="E70" s="37" t="s">
        <v>1161</v>
      </c>
      <c r="F70" s="40">
        <v>1</v>
      </c>
      <c r="G70" s="41">
        <v>2000</v>
      </c>
      <c r="H70" s="41">
        <v>2000</v>
      </c>
    </row>
    <row r="71" ht="29.9" customHeight="1" spans="1:8">
      <c r="A71" s="42" t="s">
        <v>59</v>
      </c>
      <c r="B71" s="39" t="s">
        <v>1330</v>
      </c>
      <c r="C71" s="39" t="s">
        <v>1378</v>
      </c>
      <c r="D71" s="39" t="s">
        <v>1382</v>
      </c>
      <c r="E71" s="37" t="s">
        <v>1161</v>
      </c>
      <c r="F71" s="40">
        <v>1</v>
      </c>
      <c r="G71" s="41">
        <v>6000</v>
      </c>
      <c r="H71" s="41">
        <v>6000</v>
      </c>
    </row>
    <row r="72" ht="29.9" customHeight="1" spans="1:8">
      <c r="A72" s="42" t="s">
        <v>59</v>
      </c>
      <c r="B72" s="39" t="s">
        <v>1330</v>
      </c>
      <c r="C72" s="39" t="s">
        <v>1378</v>
      </c>
      <c r="D72" s="39" t="s">
        <v>1383</v>
      </c>
      <c r="E72" s="37" t="s">
        <v>1161</v>
      </c>
      <c r="F72" s="40">
        <v>1</v>
      </c>
      <c r="G72" s="41">
        <v>8500</v>
      </c>
      <c r="H72" s="41">
        <v>8500</v>
      </c>
    </row>
    <row r="73" ht="29.9" customHeight="1" spans="1:8">
      <c r="A73" s="42" t="s">
        <v>59</v>
      </c>
      <c r="B73" s="39" t="s">
        <v>1330</v>
      </c>
      <c r="C73" s="39" t="s">
        <v>1226</v>
      </c>
      <c r="D73" s="39" t="s">
        <v>1225</v>
      </c>
      <c r="E73" s="37" t="s">
        <v>1161</v>
      </c>
      <c r="F73" s="40">
        <v>1</v>
      </c>
      <c r="G73" s="41">
        <v>47500</v>
      </c>
      <c r="H73" s="41">
        <v>47500</v>
      </c>
    </row>
    <row r="74" ht="29.9" customHeight="1" spans="1:8">
      <c r="A74" s="42" t="s">
        <v>59</v>
      </c>
      <c r="B74" s="39" t="s">
        <v>1330</v>
      </c>
      <c r="C74" s="39" t="s">
        <v>1226</v>
      </c>
      <c r="D74" s="39" t="s">
        <v>1225</v>
      </c>
      <c r="E74" s="37" t="s">
        <v>1161</v>
      </c>
      <c r="F74" s="40">
        <v>1</v>
      </c>
      <c r="G74" s="41">
        <v>20000</v>
      </c>
      <c r="H74" s="41">
        <v>20000</v>
      </c>
    </row>
    <row r="75" ht="29.9" customHeight="1" spans="1:8">
      <c r="A75" s="42" t="s">
        <v>59</v>
      </c>
      <c r="B75" s="39" t="s">
        <v>1330</v>
      </c>
      <c r="C75" s="39" t="s">
        <v>1226</v>
      </c>
      <c r="D75" s="39" t="s">
        <v>1339</v>
      </c>
      <c r="E75" s="37" t="s">
        <v>760</v>
      </c>
      <c r="F75" s="40">
        <v>1</v>
      </c>
      <c r="G75" s="41">
        <v>40000</v>
      </c>
      <c r="H75" s="41">
        <v>40000</v>
      </c>
    </row>
    <row r="76" ht="29.9" customHeight="1" spans="1:8">
      <c r="A76" s="42" t="s">
        <v>59</v>
      </c>
      <c r="B76" s="39" t="s">
        <v>1330</v>
      </c>
      <c r="C76" s="39" t="s">
        <v>1221</v>
      </c>
      <c r="D76" s="39" t="s">
        <v>1220</v>
      </c>
      <c r="E76" s="37" t="s">
        <v>1161</v>
      </c>
      <c r="F76" s="40">
        <v>1</v>
      </c>
      <c r="G76" s="41">
        <v>3000</v>
      </c>
      <c r="H76" s="41">
        <v>3000</v>
      </c>
    </row>
    <row r="77" ht="29.9" customHeight="1" spans="1:8">
      <c r="A77" s="42" t="s">
        <v>59</v>
      </c>
      <c r="B77" s="39" t="s">
        <v>1330</v>
      </c>
      <c r="C77" s="39" t="s">
        <v>1221</v>
      </c>
      <c r="D77" s="39" t="s">
        <v>1384</v>
      </c>
      <c r="E77" s="37" t="s">
        <v>1161</v>
      </c>
      <c r="F77" s="40">
        <v>2</v>
      </c>
      <c r="G77" s="41">
        <v>2500</v>
      </c>
      <c r="H77" s="41">
        <v>5000</v>
      </c>
    </row>
    <row r="78" ht="29.9" customHeight="1" spans="1:8">
      <c r="A78" s="42" t="s">
        <v>59</v>
      </c>
      <c r="B78" s="39" t="s">
        <v>1330</v>
      </c>
      <c r="C78" s="39" t="s">
        <v>1221</v>
      </c>
      <c r="D78" s="39" t="s">
        <v>1340</v>
      </c>
      <c r="E78" s="37" t="s">
        <v>1161</v>
      </c>
      <c r="F78" s="40">
        <v>3</v>
      </c>
      <c r="G78" s="41">
        <v>3000</v>
      </c>
      <c r="H78" s="41">
        <v>9000</v>
      </c>
    </row>
    <row r="79" ht="29.9" customHeight="1" spans="1:8">
      <c r="A79" s="42" t="s">
        <v>59</v>
      </c>
      <c r="B79" s="39" t="s">
        <v>1330</v>
      </c>
      <c r="C79" s="39" t="s">
        <v>1221</v>
      </c>
      <c r="D79" s="39" t="s">
        <v>1340</v>
      </c>
      <c r="E79" s="37" t="s">
        <v>1161</v>
      </c>
      <c r="F79" s="40">
        <v>3</v>
      </c>
      <c r="G79" s="41">
        <v>3000</v>
      </c>
      <c r="H79" s="41">
        <v>9000</v>
      </c>
    </row>
    <row r="80" ht="29.9" customHeight="1" spans="1:8">
      <c r="A80" s="42" t="s">
        <v>59</v>
      </c>
      <c r="B80" s="39" t="s">
        <v>1330</v>
      </c>
      <c r="C80" s="39" t="s">
        <v>1179</v>
      </c>
      <c r="D80" s="39" t="s">
        <v>1385</v>
      </c>
      <c r="E80" s="37" t="s">
        <v>589</v>
      </c>
      <c r="F80" s="40">
        <v>5</v>
      </c>
      <c r="G80" s="41">
        <v>5000</v>
      </c>
      <c r="H80" s="41">
        <v>25000</v>
      </c>
    </row>
    <row r="81" ht="29.9" customHeight="1" spans="1:8">
      <c r="A81" s="42" t="s">
        <v>59</v>
      </c>
      <c r="B81" s="39" t="s">
        <v>1330</v>
      </c>
      <c r="C81" s="39" t="s">
        <v>1179</v>
      </c>
      <c r="D81" s="39" t="s">
        <v>1386</v>
      </c>
      <c r="E81" s="37" t="s">
        <v>760</v>
      </c>
      <c r="F81" s="40">
        <v>1</v>
      </c>
      <c r="G81" s="41">
        <v>500000</v>
      </c>
      <c r="H81" s="41">
        <v>500000</v>
      </c>
    </row>
    <row r="82" ht="29.9" customHeight="1" spans="1:8">
      <c r="A82" s="42" t="s">
        <v>59</v>
      </c>
      <c r="B82" s="39" t="s">
        <v>1330</v>
      </c>
      <c r="C82" s="39" t="s">
        <v>1235</v>
      </c>
      <c r="D82" s="39" t="s">
        <v>1387</v>
      </c>
      <c r="E82" s="37" t="s">
        <v>760</v>
      </c>
      <c r="F82" s="40">
        <v>1</v>
      </c>
      <c r="G82" s="41">
        <v>35000</v>
      </c>
      <c r="H82" s="41">
        <v>35000</v>
      </c>
    </row>
    <row r="83" ht="29.9" customHeight="1" spans="1:8">
      <c r="A83" s="42" t="s">
        <v>59</v>
      </c>
      <c r="B83" s="39" t="s">
        <v>1330</v>
      </c>
      <c r="C83" s="39" t="s">
        <v>1235</v>
      </c>
      <c r="D83" s="39" t="s">
        <v>1387</v>
      </c>
      <c r="E83" s="37" t="s">
        <v>1161</v>
      </c>
      <c r="F83" s="40">
        <v>1</v>
      </c>
      <c r="G83" s="41">
        <v>35000</v>
      </c>
      <c r="H83" s="41">
        <v>35000</v>
      </c>
    </row>
    <row r="84" ht="29.9" customHeight="1" spans="1:8">
      <c r="A84" s="42" t="s">
        <v>59</v>
      </c>
      <c r="B84" s="39" t="s">
        <v>1330</v>
      </c>
      <c r="C84" s="39" t="s">
        <v>1181</v>
      </c>
      <c r="D84" s="39" t="s">
        <v>1180</v>
      </c>
      <c r="E84" s="37" t="s">
        <v>1161</v>
      </c>
      <c r="F84" s="40">
        <v>3</v>
      </c>
      <c r="G84" s="41">
        <v>600</v>
      </c>
      <c r="H84" s="41">
        <v>1800</v>
      </c>
    </row>
    <row r="85" ht="29.9" customHeight="1" spans="1:8">
      <c r="A85" s="42" t="s">
        <v>59</v>
      </c>
      <c r="B85" s="39" t="s">
        <v>1330</v>
      </c>
      <c r="C85" s="39" t="s">
        <v>1181</v>
      </c>
      <c r="D85" s="39" t="s">
        <v>1180</v>
      </c>
      <c r="E85" s="37" t="s">
        <v>1161</v>
      </c>
      <c r="F85" s="40">
        <v>1</v>
      </c>
      <c r="G85" s="41">
        <v>800</v>
      </c>
      <c r="H85" s="41">
        <v>800</v>
      </c>
    </row>
    <row r="86" ht="29.9" customHeight="1" spans="1:8">
      <c r="A86" s="42" t="s">
        <v>59</v>
      </c>
      <c r="B86" s="39" t="s">
        <v>1330</v>
      </c>
      <c r="C86" s="39" t="s">
        <v>1388</v>
      </c>
      <c r="D86" s="39" t="s">
        <v>1389</v>
      </c>
      <c r="E86" s="37" t="s">
        <v>1161</v>
      </c>
      <c r="F86" s="40">
        <v>3</v>
      </c>
      <c r="G86" s="41">
        <v>5000</v>
      </c>
      <c r="H86" s="41">
        <v>15000</v>
      </c>
    </row>
    <row r="87" ht="29.9" customHeight="1" spans="1:8">
      <c r="A87" s="42" t="s">
        <v>59</v>
      </c>
      <c r="B87" s="39" t="s">
        <v>1330</v>
      </c>
      <c r="C87" s="39" t="s">
        <v>1388</v>
      </c>
      <c r="D87" s="39" t="s">
        <v>1390</v>
      </c>
      <c r="E87" s="37" t="s">
        <v>1161</v>
      </c>
      <c r="F87" s="40">
        <v>1</v>
      </c>
      <c r="G87" s="41">
        <v>8000</v>
      </c>
      <c r="H87" s="41">
        <v>8000</v>
      </c>
    </row>
    <row r="88" ht="29.9" customHeight="1" spans="1:8">
      <c r="A88" s="42" t="s">
        <v>59</v>
      </c>
      <c r="B88" s="39" t="s">
        <v>1330</v>
      </c>
      <c r="C88" s="39" t="s">
        <v>1391</v>
      </c>
      <c r="D88" s="39" t="s">
        <v>1392</v>
      </c>
      <c r="E88" s="37" t="s">
        <v>1393</v>
      </c>
      <c r="F88" s="40">
        <v>1000</v>
      </c>
      <c r="G88" s="41">
        <v>1000</v>
      </c>
      <c r="H88" s="41">
        <v>1000000</v>
      </c>
    </row>
    <row r="89" ht="29.9" customHeight="1" spans="1:8">
      <c r="A89" s="42" t="s">
        <v>59</v>
      </c>
      <c r="B89" s="39" t="s">
        <v>1330</v>
      </c>
      <c r="C89" s="39" t="s">
        <v>1394</v>
      </c>
      <c r="D89" s="39" t="s">
        <v>1395</v>
      </c>
      <c r="E89" s="37" t="s">
        <v>760</v>
      </c>
      <c r="F89" s="40">
        <v>2</v>
      </c>
      <c r="G89" s="41">
        <v>250000</v>
      </c>
      <c r="H89" s="41">
        <v>500000</v>
      </c>
    </row>
    <row r="90" ht="29.9" customHeight="1" spans="1:8">
      <c r="A90" s="42" t="s">
        <v>59</v>
      </c>
      <c r="B90" s="39" t="s">
        <v>1330</v>
      </c>
      <c r="C90" s="39" t="s">
        <v>1396</v>
      </c>
      <c r="D90" s="39" t="s">
        <v>1397</v>
      </c>
      <c r="E90" s="37" t="s">
        <v>760</v>
      </c>
      <c r="F90" s="40">
        <v>3</v>
      </c>
      <c r="G90" s="41">
        <v>8000</v>
      </c>
      <c r="H90" s="41">
        <v>24000</v>
      </c>
    </row>
    <row r="91" ht="29.9" customHeight="1" spans="1:8">
      <c r="A91" s="42" t="s">
        <v>59</v>
      </c>
      <c r="B91" s="39" t="s">
        <v>1330</v>
      </c>
      <c r="C91" s="39" t="s">
        <v>1398</v>
      </c>
      <c r="D91" s="39" t="s">
        <v>1399</v>
      </c>
      <c r="E91" s="37" t="s">
        <v>760</v>
      </c>
      <c r="F91" s="40">
        <v>2</v>
      </c>
      <c r="G91" s="41">
        <v>5000</v>
      </c>
      <c r="H91" s="41">
        <v>10000</v>
      </c>
    </row>
    <row r="92" ht="29.9" customHeight="1" spans="1:8">
      <c r="A92" s="42" t="s">
        <v>59</v>
      </c>
      <c r="B92" s="39" t="s">
        <v>1330</v>
      </c>
      <c r="C92" s="39" t="s">
        <v>1400</v>
      </c>
      <c r="D92" s="39" t="s">
        <v>1401</v>
      </c>
      <c r="E92" s="37" t="s">
        <v>1161</v>
      </c>
      <c r="F92" s="40">
        <v>3</v>
      </c>
      <c r="G92" s="41">
        <v>3000</v>
      </c>
      <c r="H92" s="41">
        <v>9000</v>
      </c>
    </row>
    <row r="93" ht="29.9" customHeight="1" spans="1:8">
      <c r="A93" s="42" t="s">
        <v>59</v>
      </c>
      <c r="B93" s="39" t="s">
        <v>1330</v>
      </c>
      <c r="C93" s="39" t="s">
        <v>1354</v>
      </c>
      <c r="D93" s="39" t="s">
        <v>1402</v>
      </c>
      <c r="E93" s="37" t="s">
        <v>1161</v>
      </c>
      <c r="F93" s="40">
        <v>2</v>
      </c>
      <c r="G93" s="41">
        <v>4060</v>
      </c>
      <c r="H93" s="41">
        <v>8120</v>
      </c>
    </row>
    <row r="94" ht="29.9" customHeight="1" spans="1:8">
      <c r="A94" s="42" t="s">
        <v>59</v>
      </c>
      <c r="B94" s="39" t="s">
        <v>1330</v>
      </c>
      <c r="C94" s="39" t="s">
        <v>1403</v>
      </c>
      <c r="D94" s="39" t="s">
        <v>1404</v>
      </c>
      <c r="E94" s="37" t="s">
        <v>1161</v>
      </c>
      <c r="F94" s="40">
        <v>3</v>
      </c>
      <c r="G94" s="41">
        <v>3380</v>
      </c>
      <c r="H94" s="41">
        <v>10140</v>
      </c>
    </row>
    <row r="95" ht="29.9" customHeight="1" spans="1:8">
      <c r="A95" s="42" t="s">
        <v>59</v>
      </c>
      <c r="B95" s="39" t="s">
        <v>1330</v>
      </c>
      <c r="C95" s="39" t="s">
        <v>1405</v>
      </c>
      <c r="D95" s="39" t="s">
        <v>1406</v>
      </c>
      <c r="E95" s="37" t="s">
        <v>760</v>
      </c>
      <c r="F95" s="40">
        <v>4</v>
      </c>
      <c r="G95" s="41">
        <v>8000</v>
      </c>
      <c r="H95" s="41">
        <v>32000</v>
      </c>
    </row>
    <row r="96" ht="29.9" customHeight="1" spans="1:8">
      <c r="A96" s="42" t="s">
        <v>59</v>
      </c>
      <c r="B96" s="39" t="s">
        <v>1330</v>
      </c>
      <c r="C96" s="39" t="s">
        <v>1407</v>
      </c>
      <c r="D96" s="39" t="s">
        <v>1408</v>
      </c>
      <c r="E96" s="37" t="s">
        <v>589</v>
      </c>
      <c r="F96" s="40">
        <v>40</v>
      </c>
      <c r="G96" s="41">
        <v>4000</v>
      </c>
      <c r="H96" s="41">
        <v>160000</v>
      </c>
    </row>
    <row r="97" ht="29.9" customHeight="1" spans="1:8">
      <c r="A97" s="42" t="s">
        <v>59</v>
      </c>
      <c r="B97" s="39" t="s">
        <v>1330</v>
      </c>
      <c r="C97" s="39" t="s">
        <v>1407</v>
      </c>
      <c r="D97" s="39" t="s">
        <v>1409</v>
      </c>
      <c r="E97" s="37" t="s">
        <v>589</v>
      </c>
      <c r="F97" s="40">
        <v>1</v>
      </c>
      <c r="G97" s="41">
        <v>1015</v>
      </c>
      <c r="H97" s="41">
        <v>1015</v>
      </c>
    </row>
    <row r="98" ht="29.9" customHeight="1" spans="1:8">
      <c r="A98" s="42" t="s">
        <v>59</v>
      </c>
      <c r="B98" s="39" t="s">
        <v>1330</v>
      </c>
      <c r="C98" s="39" t="s">
        <v>1410</v>
      </c>
      <c r="D98" s="39" t="s">
        <v>1411</v>
      </c>
      <c r="E98" s="37" t="s">
        <v>1161</v>
      </c>
      <c r="F98" s="40">
        <v>6</v>
      </c>
      <c r="G98" s="41">
        <v>3000</v>
      </c>
      <c r="H98" s="41">
        <v>18000</v>
      </c>
    </row>
    <row r="99" ht="29.9" customHeight="1" spans="1:8">
      <c r="A99" s="42" t="s">
        <v>59</v>
      </c>
      <c r="B99" s="39" t="s">
        <v>1330</v>
      </c>
      <c r="C99" s="39" t="s">
        <v>1412</v>
      </c>
      <c r="D99" s="39" t="s">
        <v>1413</v>
      </c>
      <c r="E99" s="37" t="s">
        <v>760</v>
      </c>
      <c r="F99" s="40">
        <v>2</v>
      </c>
      <c r="G99" s="41">
        <v>15000</v>
      </c>
      <c r="H99" s="41">
        <v>30000</v>
      </c>
    </row>
    <row r="100" ht="29.9" customHeight="1" spans="1:8">
      <c r="A100" s="42" t="s">
        <v>59</v>
      </c>
      <c r="B100" s="39" t="s">
        <v>1333</v>
      </c>
      <c r="C100" s="39" t="s">
        <v>1231</v>
      </c>
      <c r="D100" s="39" t="s">
        <v>1414</v>
      </c>
      <c r="E100" s="37" t="s">
        <v>1193</v>
      </c>
      <c r="F100" s="40">
        <v>60</v>
      </c>
      <c r="G100" s="41">
        <v>600</v>
      </c>
      <c r="H100" s="41">
        <v>36000</v>
      </c>
    </row>
    <row r="101" ht="29.9" customHeight="1" spans="1:8">
      <c r="A101" s="42" t="s">
        <v>59</v>
      </c>
      <c r="B101" s="39" t="s">
        <v>1333</v>
      </c>
      <c r="C101" s="39" t="s">
        <v>1231</v>
      </c>
      <c r="D101" s="39" t="s">
        <v>1230</v>
      </c>
      <c r="E101" s="37" t="s">
        <v>1193</v>
      </c>
      <c r="F101" s="40">
        <v>2</v>
      </c>
      <c r="G101" s="41">
        <v>6000</v>
      </c>
      <c r="H101" s="41">
        <v>12000</v>
      </c>
    </row>
    <row r="102" ht="29.9" customHeight="1" spans="1:8">
      <c r="A102" s="42" t="s">
        <v>59</v>
      </c>
      <c r="B102" s="39" t="s">
        <v>1333</v>
      </c>
      <c r="C102" s="39" t="s">
        <v>1231</v>
      </c>
      <c r="D102" s="39" t="s">
        <v>1230</v>
      </c>
      <c r="E102" s="37" t="s">
        <v>1193</v>
      </c>
      <c r="F102" s="40">
        <v>2</v>
      </c>
      <c r="G102" s="41">
        <v>5000</v>
      </c>
      <c r="H102" s="41">
        <v>10000</v>
      </c>
    </row>
    <row r="103" ht="29.9" customHeight="1" spans="1:8">
      <c r="A103" s="42" t="s">
        <v>59</v>
      </c>
      <c r="B103" s="39" t="s">
        <v>1333</v>
      </c>
      <c r="C103" s="39" t="s">
        <v>1215</v>
      </c>
      <c r="D103" s="39" t="s">
        <v>1214</v>
      </c>
      <c r="E103" s="37" t="s">
        <v>589</v>
      </c>
      <c r="F103" s="40">
        <v>9</v>
      </c>
      <c r="G103" s="41">
        <v>580</v>
      </c>
      <c r="H103" s="41">
        <v>5220</v>
      </c>
    </row>
    <row r="104" ht="29.9" customHeight="1" spans="1:8">
      <c r="A104" s="42" t="s">
        <v>59</v>
      </c>
      <c r="B104" s="39" t="s">
        <v>1333</v>
      </c>
      <c r="C104" s="39" t="s">
        <v>1415</v>
      </c>
      <c r="D104" s="39" t="s">
        <v>1416</v>
      </c>
      <c r="E104" s="37" t="s">
        <v>1216</v>
      </c>
      <c r="F104" s="40">
        <v>120</v>
      </c>
      <c r="G104" s="41">
        <v>400</v>
      </c>
      <c r="H104" s="41">
        <v>48000</v>
      </c>
    </row>
    <row r="105" ht="29.9" customHeight="1" spans="1:8">
      <c r="A105" s="42" t="s">
        <v>59</v>
      </c>
      <c r="B105" s="39" t="s">
        <v>1333</v>
      </c>
      <c r="C105" s="39" t="s">
        <v>1229</v>
      </c>
      <c r="D105" s="39" t="s">
        <v>1228</v>
      </c>
      <c r="E105" s="37" t="s">
        <v>1216</v>
      </c>
      <c r="F105" s="40">
        <v>50</v>
      </c>
      <c r="G105" s="41">
        <v>400</v>
      </c>
      <c r="H105" s="41">
        <v>20000</v>
      </c>
    </row>
    <row r="106" ht="29.9" customHeight="1" spans="1:8">
      <c r="A106" s="42" t="s">
        <v>59</v>
      </c>
      <c r="B106" s="39" t="s">
        <v>1333</v>
      </c>
      <c r="C106" s="39" t="s">
        <v>1169</v>
      </c>
      <c r="D106" s="39" t="s">
        <v>1168</v>
      </c>
      <c r="E106" s="37" t="s">
        <v>589</v>
      </c>
      <c r="F106" s="40">
        <v>3</v>
      </c>
      <c r="G106" s="41">
        <v>750</v>
      </c>
      <c r="H106" s="41">
        <v>2250</v>
      </c>
    </row>
    <row r="107" ht="29.9" customHeight="1" spans="1:8">
      <c r="A107" s="42" t="s">
        <v>59</v>
      </c>
      <c r="B107" s="39" t="s">
        <v>1333</v>
      </c>
      <c r="C107" s="39" t="s">
        <v>1169</v>
      </c>
      <c r="D107" s="39" t="s">
        <v>1168</v>
      </c>
      <c r="E107" s="37" t="s">
        <v>589</v>
      </c>
      <c r="F107" s="40">
        <v>4</v>
      </c>
      <c r="G107" s="41">
        <v>900</v>
      </c>
      <c r="H107" s="41">
        <v>3600</v>
      </c>
    </row>
    <row r="108" ht="29.9" customHeight="1" spans="1:8">
      <c r="A108" s="42" t="s">
        <v>59</v>
      </c>
      <c r="B108" s="39" t="s">
        <v>1333</v>
      </c>
      <c r="C108" s="39" t="s">
        <v>1356</v>
      </c>
      <c r="D108" s="39" t="s">
        <v>1417</v>
      </c>
      <c r="E108" s="37" t="s">
        <v>589</v>
      </c>
      <c r="F108" s="40">
        <v>2</v>
      </c>
      <c r="G108" s="41">
        <v>3000</v>
      </c>
      <c r="H108" s="41">
        <v>6000</v>
      </c>
    </row>
    <row r="109" ht="29.9" customHeight="1" spans="1:8">
      <c r="A109" s="42" t="s">
        <v>59</v>
      </c>
      <c r="B109" s="39" t="s">
        <v>1348</v>
      </c>
      <c r="C109" s="39" t="s">
        <v>1418</v>
      </c>
      <c r="D109" s="39" t="s">
        <v>1419</v>
      </c>
      <c r="E109" s="37" t="s">
        <v>1161</v>
      </c>
      <c r="F109" s="40">
        <v>1</v>
      </c>
      <c r="G109" s="41">
        <v>100000</v>
      </c>
      <c r="H109" s="41">
        <v>100000</v>
      </c>
    </row>
    <row r="110" ht="29.9" customHeight="1" spans="1:8">
      <c r="A110" s="42" t="s">
        <v>59</v>
      </c>
      <c r="B110" s="39" t="s">
        <v>1348</v>
      </c>
      <c r="C110" s="39" t="s">
        <v>1420</v>
      </c>
      <c r="D110" s="39" t="s">
        <v>1421</v>
      </c>
      <c r="E110" s="37" t="s">
        <v>983</v>
      </c>
      <c r="F110" s="40">
        <v>1</v>
      </c>
      <c r="G110" s="41">
        <v>150000</v>
      </c>
      <c r="H110" s="41">
        <v>150000</v>
      </c>
    </row>
    <row r="111" ht="29.9" customHeight="1" spans="1:8">
      <c r="A111" s="42" t="s">
        <v>59</v>
      </c>
      <c r="B111" s="39" t="s">
        <v>1348</v>
      </c>
      <c r="C111" s="39" t="s">
        <v>1420</v>
      </c>
      <c r="D111" s="39" t="s">
        <v>1422</v>
      </c>
      <c r="E111" s="37" t="s">
        <v>760</v>
      </c>
      <c r="F111" s="40">
        <v>2</v>
      </c>
      <c r="G111" s="41">
        <v>20000</v>
      </c>
      <c r="H111" s="41">
        <v>40000</v>
      </c>
    </row>
    <row r="112" ht="29.9" customHeight="1" spans="1:8">
      <c r="A112" s="42" t="s">
        <v>59</v>
      </c>
      <c r="B112" s="39" t="s">
        <v>1348</v>
      </c>
      <c r="C112" s="39" t="s">
        <v>1349</v>
      </c>
      <c r="D112" s="39" t="s">
        <v>1423</v>
      </c>
      <c r="E112" s="37" t="s">
        <v>760</v>
      </c>
      <c r="F112" s="40">
        <v>1</v>
      </c>
      <c r="G112" s="41">
        <v>60000</v>
      </c>
      <c r="H112" s="41">
        <v>60000</v>
      </c>
    </row>
    <row r="113" ht="20.15" customHeight="1" spans="1:8">
      <c r="A113" s="37" t="s">
        <v>31</v>
      </c>
      <c r="B113" s="37"/>
      <c r="C113" s="37"/>
      <c r="D113" s="37"/>
      <c r="E113" s="37"/>
      <c r="F113" s="40">
        <v>2048</v>
      </c>
      <c r="G113" s="41"/>
      <c r="H113" s="41">
        <v>11105670</v>
      </c>
    </row>
  </sheetData>
  <mergeCells count="8">
    <mergeCell ref="A2:H2"/>
    <mergeCell ref="F4:H4"/>
    <mergeCell ref="A113:E113"/>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26"/>
  <sheetViews>
    <sheetView showZeros="0" workbookViewId="0">
      <selection activeCell="A26" sqref="A26:G26"/>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1424</v>
      </c>
    </row>
    <row r="2" ht="27.75" customHeight="1" spans="1:11">
      <c r="A2" s="27" t="s">
        <v>1425</v>
      </c>
      <c r="B2" s="27"/>
      <c r="C2" s="27"/>
      <c r="D2" s="27"/>
      <c r="E2" s="27"/>
      <c r="F2" s="27"/>
      <c r="G2" s="27"/>
      <c r="H2" s="27"/>
      <c r="I2" s="27"/>
      <c r="J2" s="27"/>
      <c r="K2" s="27"/>
    </row>
    <row r="3" ht="13.5" customHeight="1" spans="1:11">
      <c r="A3" s="4" t="str">
        <f>"单位名称："&amp;"云南省科学技术厅"</f>
        <v>单位名称：云南省科学技术厅</v>
      </c>
      <c r="B3" s="5"/>
      <c r="C3" s="5"/>
      <c r="D3" s="5"/>
      <c r="E3" s="5"/>
      <c r="F3" s="5"/>
      <c r="G3" s="5"/>
      <c r="H3" s="6"/>
      <c r="I3" s="6"/>
      <c r="J3" s="6"/>
      <c r="K3" s="7" t="s">
        <v>196</v>
      </c>
    </row>
    <row r="4" ht="21.75" customHeight="1" spans="1:11">
      <c r="A4" s="8" t="s">
        <v>349</v>
      </c>
      <c r="B4" s="8" t="s">
        <v>207</v>
      </c>
      <c r="C4" s="8" t="s">
        <v>350</v>
      </c>
      <c r="D4" s="9" t="s">
        <v>208</v>
      </c>
      <c r="E4" s="9" t="s">
        <v>209</v>
      </c>
      <c r="F4" s="9" t="s">
        <v>210</v>
      </c>
      <c r="G4" s="9" t="s">
        <v>211</v>
      </c>
      <c r="H4" s="15" t="s">
        <v>31</v>
      </c>
      <c r="I4" s="10" t="s">
        <v>1426</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t="s">
        <v>1427</v>
      </c>
      <c r="C8" s="29"/>
      <c r="D8" s="29"/>
      <c r="E8" s="29"/>
      <c r="F8" s="29"/>
      <c r="G8" s="29"/>
      <c r="H8" s="22">
        <v>200000</v>
      </c>
      <c r="I8" s="22">
        <v>200000</v>
      </c>
      <c r="J8" s="22"/>
      <c r="K8" s="22"/>
    </row>
    <row r="9" ht="30.65" customHeight="1" spans="1:11">
      <c r="A9" s="20" t="s">
        <v>354</v>
      </c>
      <c r="B9" s="20" t="s">
        <v>1427</v>
      </c>
      <c r="C9" s="20" t="s">
        <v>46</v>
      </c>
      <c r="D9" s="20" t="s">
        <v>127</v>
      </c>
      <c r="E9" s="20" t="s">
        <v>128</v>
      </c>
      <c r="F9" s="20" t="s">
        <v>279</v>
      </c>
      <c r="G9" s="20" t="s">
        <v>280</v>
      </c>
      <c r="H9" s="22">
        <v>200000</v>
      </c>
      <c r="I9" s="22">
        <v>200000</v>
      </c>
      <c r="J9" s="22"/>
      <c r="K9" s="22"/>
    </row>
    <row r="10" ht="30.65" customHeight="1" spans="1:11">
      <c r="A10" s="23"/>
      <c r="B10" s="20" t="s">
        <v>1428</v>
      </c>
      <c r="C10" s="23"/>
      <c r="D10" s="23"/>
      <c r="E10" s="23"/>
      <c r="F10" s="23"/>
      <c r="G10" s="23"/>
      <c r="H10" s="22">
        <v>23050000</v>
      </c>
      <c r="I10" s="22">
        <v>23050000</v>
      </c>
      <c r="J10" s="22"/>
      <c r="K10" s="22"/>
    </row>
    <row r="11" ht="30.65" customHeight="1" spans="1:11">
      <c r="A11" s="20" t="s">
        <v>359</v>
      </c>
      <c r="B11" s="20" t="s">
        <v>1428</v>
      </c>
      <c r="C11" s="20" t="s">
        <v>46</v>
      </c>
      <c r="D11" s="20" t="s">
        <v>127</v>
      </c>
      <c r="E11" s="20" t="s">
        <v>128</v>
      </c>
      <c r="F11" s="20" t="s">
        <v>279</v>
      </c>
      <c r="G11" s="20" t="s">
        <v>280</v>
      </c>
      <c r="H11" s="22">
        <v>23050000</v>
      </c>
      <c r="I11" s="22">
        <v>23050000</v>
      </c>
      <c r="J11" s="22"/>
      <c r="K11" s="22"/>
    </row>
    <row r="12" ht="30.65" customHeight="1" spans="1:11">
      <c r="A12" s="23"/>
      <c r="B12" s="20" t="s">
        <v>1429</v>
      </c>
      <c r="C12" s="23"/>
      <c r="D12" s="23"/>
      <c r="E12" s="23"/>
      <c r="F12" s="23"/>
      <c r="G12" s="23"/>
      <c r="H12" s="22">
        <v>80000</v>
      </c>
      <c r="I12" s="22">
        <v>80000</v>
      </c>
      <c r="J12" s="22"/>
      <c r="K12" s="22"/>
    </row>
    <row r="13" ht="30.65" customHeight="1" spans="1:11">
      <c r="A13" s="20" t="s">
        <v>354</v>
      </c>
      <c r="B13" s="20" t="s">
        <v>1429</v>
      </c>
      <c r="C13" s="20" t="s">
        <v>48</v>
      </c>
      <c r="D13" s="20" t="s">
        <v>127</v>
      </c>
      <c r="E13" s="20" t="s">
        <v>128</v>
      </c>
      <c r="F13" s="20" t="s">
        <v>269</v>
      </c>
      <c r="G13" s="20" t="s">
        <v>270</v>
      </c>
      <c r="H13" s="22">
        <v>31472</v>
      </c>
      <c r="I13" s="22">
        <v>31472</v>
      </c>
      <c r="J13" s="22"/>
      <c r="K13" s="22"/>
    </row>
    <row r="14" ht="30.65" customHeight="1" spans="1:11">
      <c r="A14" s="20" t="s">
        <v>354</v>
      </c>
      <c r="B14" s="20" t="s">
        <v>1429</v>
      </c>
      <c r="C14" s="20" t="s">
        <v>48</v>
      </c>
      <c r="D14" s="20" t="s">
        <v>127</v>
      </c>
      <c r="E14" s="20" t="s">
        <v>128</v>
      </c>
      <c r="F14" s="20" t="s">
        <v>275</v>
      </c>
      <c r="G14" s="20" t="s">
        <v>276</v>
      </c>
      <c r="H14" s="22">
        <v>13928</v>
      </c>
      <c r="I14" s="22">
        <v>13928</v>
      </c>
      <c r="J14" s="22"/>
      <c r="K14" s="22"/>
    </row>
    <row r="15" ht="30.65" customHeight="1" spans="1:11">
      <c r="A15" s="20" t="s">
        <v>354</v>
      </c>
      <c r="B15" s="20" t="s">
        <v>1429</v>
      </c>
      <c r="C15" s="20" t="s">
        <v>48</v>
      </c>
      <c r="D15" s="20" t="s">
        <v>127</v>
      </c>
      <c r="E15" s="20" t="s">
        <v>128</v>
      </c>
      <c r="F15" s="20" t="s">
        <v>382</v>
      </c>
      <c r="G15" s="20" t="s">
        <v>383</v>
      </c>
      <c r="H15" s="22">
        <v>7400</v>
      </c>
      <c r="I15" s="22">
        <v>7400</v>
      </c>
      <c r="J15" s="22"/>
      <c r="K15" s="22"/>
    </row>
    <row r="16" ht="30.65" customHeight="1" spans="1:11">
      <c r="A16" s="20" t="s">
        <v>354</v>
      </c>
      <c r="B16" s="20" t="s">
        <v>1429</v>
      </c>
      <c r="C16" s="20" t="s">
        <v>48</v>
      </c>
      <c r="D16" s="20" t="s">
        <v>127</v>
      </c>
      <c r="E16" s="20" t="s">
        <v>128</v>
      </c>
      <c r="F16" s="20" t="s">
        <v>277</v>
      </c>
      <c r="G16" s="20" t="s">
        <v>278</v>
      </c>
      <c r="H16" s="22">
        <v>27200</v>
      </c>
      <c r="I16" s="22">
        <v>27200</v>
      </c>
      <c r="J16" s="22"/>
      <c r="K16" s="22"/>
    </row>
    <row r="17" ht="30.65" customHeight="1" spans="1:11">
      <c r="A17" s="23"/>
      <c r="B17" s="20" t="s">
        <v>1430</v>
      </c>
      <c r="C17" s="23"/>
      <c r="D17" s="23"/>
      <c r="E17" s="23"/>
      <c r="F17" s="23"/>
      <c r="G17" s="23"/>
      <c r="H17" s="22">
        <v>450000</v>
      </c>
      <c r="I17" s="22">
        <v>450000</v>
      </c>
      <c r="J17" s="22"/>
      <c r="K17" s="22"/>
    </row>
    <row r="18" ht="30.65" customHeight="1" spans="1:11">
      <c r="A18" s="20" t="s">
        <v>359</v>
      </c>
      <c r="B18" s="20" t="s">
        <v>1430</v>
      </c>
      <c r="C18" s="20" t="s">
        <v>52</v>
      </c>
      <c r="D18" s="20" t="s">
        <v>127</v>
      </c>
      <c r="E18" s="20" t="s">
        <v>128</v>
      </c>
      <c r="F18" s="20" t="s">
        <v>259</v>
      </c>
      <c r="G18" s="20" t="s">
        <v>260</v>
      </c>
      <c r="H18" s="22">
        <v>2900</v>
      </c>
      <c r="I18" s="22">
        <v>2900</v>
      </c>
      <c r="J18" s="22"/>
      <c r="K18" s="22"/>
    </row>
    <row r="19" ht="30.65" customHeight="1" spans="1:11">
      <c r="A19" s="20" t="s">
        <v>359</v>
      </c>
      <c r="B19" s="20" t="s">
        <v>1430</v>
      </c>
      <c r="C19" s="20" t="s">
        <v>52</v>
      </c>
      <c r="D19" s="20" t="s">
        <v>127</v>
      </c>
      <c r="E19" s="20" t="s">
        <v>128</v>
      </c>
      <c r="F19" s="20" t="s">
        <v>269</v>
      </c>
      <c r="G19" s="20" t="s">
        <v>270</v>
      </c>
      <c r="H19" s="22">
        <v>7100</v>
      </c>
      <c r="I19" s="22">
        <v>7100</v>
      </c>
      <c r="J19" s="22"/>
      <c r="K19" s="22"/>
    </row>
    <row r="20" ht="30.65" customHeight="1" spans="1:11">
      <c r="A20" s="20" t="s">
        <v>359</v>
      </c>
      <c r="B20" s="20" t="s">
        <v>1430</v>
      </c>
      <c r="C20" s="20" t="s">
        <v>52</v>
      </c>
      <c r="D20" s="20" t="s">
        <v>127</v>
      </c>
      <c r="E20" s="20" t="s">
        <v>128</v>
      </c>
      <c r="F20" s="20" t="s">
        <v>275</v>
      </c>
      <c r="G20" s="20" t="s">
        <v>276</v>
      </c>
      <c r="H20" s="22">
        <v>360000</v>
      </c>
      <c r="I20" s="22">
        <v>360000</v>
      </c>
      <c r="J20" s="22"/>
      <c r="K20" s="22"/>
    </row>
    <row r="21" ht="30.65" customHeight="1" spans="1:11">
      <c r="A21" s="20" t="s">
        <v>359</v>
      </c>
      <c r="B21" s="20" t="s">
        <v>1430</v>
      </c>
      <c r="C21" s="20" t="s">
        <v>52</v>
      </c>
      <c r="D21" s="20" t="s">
        <v>127</v>
      </c>
      <c r="E21" s="20" t="s">
        <v>128</v>
      </c>
      <c r="F21" s="20" t="s">
        <v>277</v>
      </c>
      <c r="G21" s="20" t="s">
        <v>278</v>
      </c>
      <c r="H21" s="22">
        <v>80000</v>
      </c>
      <c r="I21" s="22">
        <v>80000</v>
      </c>
      <c r="J21" s="22"/>
      <c r="K21" s="22"/>
    </row>
    <row r="22" ht="30.65" customHeight="1" spans="1:11">
      <c r="A22" s="23"/>
      <c r="B22" s="20" t="s">
        <v>1427</v>
      </c>
      <c r="C22" s="23"/>
      <c r="D22" s="23"/>
      <c r="E22" s="23"/>
      <c r="F22" s="23"/>
      <c r="G22" s="23"/>
      <c r="H22" s="22">
        <v>80000</v>
      </c>
      <c r="I22" s="22">
        <v>80000</v>
      </c>
      <c r="J22" s="22"/>
      <c r="K22" s="22"/>
    </row>
    <row r="23" ht="30.65" customHeight="1" spans="1:11">
      <c r="A23" s="20" t="s">
        <v>354</v>
      </c>
      <c r="B23" s="20" t="s">
        <v>1427</v>
      </c>
      <c r="C23" s="20" t="s">
        <v>52</v>
      </c>
      <c r="D23" s="20" t="s">
        <v>127</v>
      </c>
      <c r="E23" s="20" t="s">
        <v>128</v>
      </c>
      <c r="F23" s="20" t="s">
        <v>269</v>
      </c>
      <c r="G23" s="20" t="s">
        <v>270</v>
      </c>
      <c r="H23" s="22">
        <v>41200</v>
      </c>
      <c r="I23" s="22">
        <v>41200</v>
      </c>
      <c r="J23" s="22"/>
      <c r="K23" s="22"/>
    </row>
    <row r="24" ht="30.65" customHeight="1" spans="1:11">
      <c r="A24" s="20" t="s">
        <v>354</v>
      </c>
      <c r="B24" s="20" t="s">
        <v>1427</v>
      </c>
      <c r="C24" s="20" t="s">
        <v>52</v>
      </c>
      <c r="D24" s="20" t="s">
        <v>127</v>
      </c>
      <c r="E24" s="20" t="s">
        <v>128</v>
      </c>
      <c r="F24" s="20" t="s">
        <v>382</v>
      </c>
      <c r="G24" s="20" t="s">
        <v>383</v>
      </c>
      <c r="H24" s="22">
        <v>6800</v>
      </c>
      <c r="I24" s="22">
        <v>6800</v>
      </c>
      <c r="J24" s="22"/>
      <c r="K24" s="22"/>
    </row>
    <row r="25" ht="30.65" customHeight="1" spans="1:11">
      <c r="A25" s="20" t="s">
        <v>354</v>
      </c>
      <c r="B25" s="20" t="s">
        <v>1427</v>
      </c>
      <c r="C25" s="20" t="s">
        <v>52</v>
      </c>
      <c r="D25" s="20" t="s">
        <v>127</v>
      </c>
      <c r="E25" s="20" t="s">
        <v>128</v>
      </c>
      <c r="F25" s="20" t="s">
        <v>277</v>
      </c>
      <c r="G25" s="20" t="s">
        <v>278</v>
      </c>
      <c r="H25" s="22">
        <v>32000</v>
      </c>
      <c r="I25" s="22">
        <v>32000</v>
      </c>
      <c r="J25" s="22"/>
      <c r="K25" s="22"/>
    </row>
    <row r="26" ht="18.75" customHeight="1" spans="1:11">
      <c r="A26" s="30" t="s">
        <v>171</v>
      </c>
      <c r="B26" s="31"/>
      <c r="C26" s="31"/>
      <c r="D26" s="31"/>
      <c r="E26" s="31"/>
      <c r="F26" s="31"/>
      <c r="G26" s="32"/>
      <c r="H26" s="22">
        <v>23860000</v>
      </c>
      <c r="I26" s="22">
        <v>23860000</v>
      </c>
      <c r="J26" s="22"/>
      <c r="K26" s="22"/>
    </row>
  </sheetData>
  <mergeCells count="15">
    <mergeCell ref="A2:K2"/>
    <mergeCell ref="A3:G3"/>
    <mergeCell ref="I4:K4"/>
    <mergeCell ref="A26:G26"/>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6"/>
  <sheetViews>
    <sheetView showZeros="0" workbookViewId="0">
      <selection activeCell="C26" sqref="C26"/>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1431</v>
      </c>
    </row>
    <row r="2" ht="27.75" customHeight="1" spans="1:7">
      <c r="A2" s="3" t="s">
        <v>1432</v>
      </c>
      <c r="B2" s="3"/>
      <c r="C2" s="3"/>
      <c r="D2" s="3"/>
      <c r="E2" s="3"/>
      <c r="F2" s="3"/>
      <c r="G2" s="3"/>
    </row>
    <row r="3" ht="13.5" customHeight="1" spans="1:7">
      <c r="A3" s="4" t="str">
        <f>"单位名称："&amp;"云南省科学技术厅"</f>
        <v>单位名称：云南省科学技术厅</v>
      </c>
      <c r="B3" s="5"/>
      <c r="C3" s="5"/>
      <c r="D3" s="5"/>
      <c r="E3" s="6"/>
      <c r="F3" s="6"/>
      <c r="G3" s="7" t="s">
        <v>196</v>
      </c>
    </row>
    <row r="4" ht="21.75" customHeight="1" spans="1:7">
      <c r="A4" s="8" t="s">
        <v>350</v>
      </c>
      <c r="B4" s="8" t="s">
        <v>349</v>
      </c>
      <c r="C4" s="8" t="s">
        <v>207</v>
      </c>
      <c r="D4" s="9" t="s">
        <v>1433</v>
      </c>
      <c r="E4" s="10" t="s">
        <v>34</v>
      </c>
      <c r="F4" s="11"/>
      <c r="G4" s="12"/>
    </row>
    <row r="5" ht="21.75" customHeight="1" spans="1:7">
      <c r="A5" s="13"/>
      <c r="B5" s="13"/>
      <c r="C5" s="13"/>
      <c r="D5" s="14"/>
      <c r="E5" s="15" t="s">
        <v>1434</v>
      </c>
      <c r="F5" s="9" t="s">
        <v>1435</v>
      </c>
      <c r="G5" s="9" t="s">
        <v>1436</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3398794600</v>
      </c>
      <c r="F8" s="22">
        <v>4044882300</v>
      </c>
      <c r="G8" s="22">
        <v>4254882300</v>
      </c>
    </row>
    <row r="9" ht="29.9" customHeight="1" spans="1:7">
      <c r="A9" s="20"/>
      <c r="B9" s="20" t="s">
        <v>1437</v>
      </c>
      <c r="C9" s="20" t="s">
        <v>417</v>
      </c>
      <c r="D9" s="20" t="s">
        <v>1438</v>
      </c>
      <c r="E9" s="22">
        <v>1034900</v>
      </c>
      <c r="F9" s="22">
        <v>1034900</v>
      </c>
      <c r="G9" s="22">
        <v>1034900</v>
      </c>
    </row>
    <row r="10" ht="29.9" customHeight="1" spans="1:7">
      <c r="A10" s="23"/>
      <c r="B10" s="20" t="s">
        <v>1439</v>
      </c>
      <c r="C10" s="20" t="s">
        <v>375</v>
      </c>
      <c r="D10" s="20" t="s">
        <v>1438</v>
      </c>
      <c r="E10" s="22">
        <v>4000000</v>
      </c>
      <c r="F10" s="22">
        <v>4040000</v>
      </c>
      <c r="G10" s="22">
        <v>4040000</v>
      </c>
    </row>
    <row r="11" ht="29.9" customHeight="1" spans="1:7">
      <c r="A11" s="23"/>
      <c r="B11" s="20" t="s">
        <v>1439</v>
      </c>
      <c r="C11" s="20" t="s">
        <v>386</v>
      </c>
      <c r="D11" s="20" t="s">
        <v>1438</v>
      </c>
      <c r="E11" s="22">
        <v>1750000</v>
      </c>
      <c r="F11" s="22">
        <v>1750000</v>
      </c>
      <c r="G11" s="22">
        <v>1750000</v>
      </c>
    </row>
    <row r="12" ht="29.9" customHeight="1" spans="1:7">
      <c r="A12" s="23"/>
      <c r="B12" s="20" t="s">
        <v>1440</v>
      </c>
      <c r="C12" s="20" t="s">
        <v>411</v>
      </c>
      <c r="D12" s="20" t="s">
        <v>1438</v>
      </c>
      <c r="E12" s="22">
        <v>9700</v>
      </c>
      <c r="F12" s="22">
        <v>9700</v>
      </c>
      <c r="G12" s="22">
        <v>9700</v>
      </c>
    </row>
    <row r="13" ht="29.9" customHeight="1" spans="1:7">
      <c r="A13" s="23"/>
      <c r="B13" s="20" t="s">
        <v>1441</v>
      </c>
      <c r="C13" s="20" t="s">
        <v>397</v>
      </c>
      <c r="D13" s="20" t="s">
        <v>1438</v>
      </c>
      <c r="E13" s="22">
        <v>103300000</v>
      </c>
      <c r="F13" s="22">
        <v>112600000</v>
      </c>
      <c r="G13" s="22">
        <v>112600000</v>
      </c>
    </row>
    <row r="14" ht="29.9" customHeight="1" spans="1:7">
      <c r="A14" s="23"/>
      <c r="B14" s="20" t="s">
        <v>1441</v>
      </c>
      <c r="C14" s="20" t="s">
        <v>426</v>
      </c>
      <c r="D14" s="20" t="s">
        <v>1438</v>
      </c>
      <c r="E14" s="22">
        <v>316660000</v>
      </c>
      <c r="F14" s="22">
        <v>500000000</v>
      </c>
      <c r="G14" s="22">
        <v>500000000</v>
      </c>
    </row>
    <row r="15" ht="29.9" customHeight="1" spans="1:7">
      <c r="A15" s="23"/>
      <c r="B15" s="20" t="s">
        <v>1441</v>
      </c>
      <c r="C15" s="20" t="s">
        <v>415</v>
      </c>
      <c r="D15" s="20" t="s">
        <v>1438</v>
      </c>
      <c r="E15" s="22">
        <v>2600000</v>
      </c>
      <c r="F15" s="22">
        <v>2600000</v>
      </c>
      <c r="G15" s="22">
        <v>2600000</v>
      </c>
    </row>
    <row r="16" ht="29.9" customHeight="1" spans="1:7">
      <c r="A16" s="23"/>
      <c r="B16" s="20" t="s">
        <v>1441</v>
      </c>
      <c r="C16" s="20" t="s">
        <v>428</v>
      </c>
      <c r="D16" s="20" t="s">
        <v>1438</v>
      </c>
      <c r="E16" s="22">
        <v>350000000</v>
      </c>
      <c r="F16" s="22">
        <v>430040000</v>
      </c>
      <c r="G16" s="22">
        <v>430040000</v>
      </c>
    </row>
    <row r="17" ht="29.9" customHeight="1" spans="1:7">
      <c r="A17" s="23"/>
      <c r="B17" s="20" t="s">
        <v>1441</v>
      </c>
      <c r="C17" s="20" t="s">
        <v>395</v>
      </c>
      <c r="D17" s="20" t="s">
        <v>1438</v>
      </c>
      <c r="E17" s="22">
        <v>476600000</v>
      </c>
      <c r="F17" s="22">
        <v>646279700</v>
      </c>
      <c r="G17" s="22">
        <v>646279700</v>
      </c>
    </row>
    <row r="18" ht="29.9" customHeight="1" spans="1:7">
      <c r="A18" s="23"/>
      <c r="B18" s="20" t="s">
        <v>1441</v>
      </c>
      <c r="C18" s="20" t="s">
        <v>388</v>
      </c>
      <c r="D18" s="20" t="s">
        <v>1438</v>
      </c>
      <c r="E18" s="22">
        <v>357600000</v>
      </c>
      <c r="F18" s="22">
        <v>360000000</v>
      </c>
      <c r="G18" s="22">
        <v>360000000</v>
      </c>
    </row>
    <row r="19" ht="29.9" customHeight="1" spans="1:7">
      <c r="A19" s="23"/>
      <c r="B19" s="20" t="s">
        <v>1441</v>
      </c>
      <c r="C19" s="20" t="s">
        <v>424</v>
      </c>
      <c r="D19" s="20" t="s">
        <v>1438</v>
      </c>
      <c r="E19" s="22">
        <v>400000000</v>
      </c>
      <c r="F19" s="22">
        <v>500000000</v>
      </c>
      <c r="G19" s="22">
        <v>500000000</v>
      </c>
    </row>
    <row r="20" ht="29.9" customHeight="1" spans="1:7">
      <c r="A20" s="23"/>
      <c r="B20" s="20" t="s">
        <v>1441</v>
      </c>
      <c r="C20" s="20" t="s">
        <v>399</v>
      </c>
      <c r="D20" s="20" t="s">
        <v>1438</v>
      </c>
      <c r="E20" s="22">
        <v>23000000</v>
      </c>
      <c r="F20" s="22">
        <v>24000000</v>
      </c>
      <c r="G20" s="22">
        <v>24000000</v>
      </c>
    </row>
    <row r="21" ht="29.9" customHeight="1" spans="1:7">
      <c r="A21" s="23"/>
      <c r="B21" s="20" t="s">
        <v>1441</v>
      </c>
      <c r="C21" s="20" t="s">
        <v>403</v>
      </c>
      <c r="D21" s="20" t="s">
        <v>1438</v>
      </c>
      <c r="E21" s="22">
        <v>12720000</v>
      </c>
      <c r="F21" s="22">
        <v>22528000</v>
      </c>
      <c r="G21" s="22">
        <v>22528000</v>
      </c>
    </row>
    <row r="22" ht="29.9" customHeight="1" spans="1:7">
      <c r="A22" s="23"/>
      <c r="B22" s="20" t="s">
        <v>1441</v>
      </c>
      <c r="C22" s="20" t="s">
        <v>378</v>
      </c>
      <c r="D22" s="20" t="s">
        <v>1438</v>
      </c>
      <c r="E22" s="22">
        <v>119190000</v>
      </c>
      <c r="F22" s="22">
        <v>162000000</v>
      </c>
      <c r="G22" s="22">
        <v>150000000</v>
      </c>
    </row>
    <row r="23" ht="29.9" customHeight="1" spans="1:7">
      <c r="A23" s="23"/>
      <c r="B23" s="20" t="s">
        <v>1441</v>
      </c>
      <c r="C23" s="20" t="s">
        <v>422</v>
      </c>
      <c r="D23" s="20" t="s">
        <v>1438</v>
      </c>
      <c r="E23" s="22">
        <v>11700000</v>
      </c>
      <c r="F23" s="22">
        <v>35000000</v>
      </c>
      <c r="G23" s="22">
        <v>35000000</v>
      </c>
    </row>
    <row r="24" ht="29.9" customHeight="1" spans="1:7">
      <c r="A24" s="23"/>
      <c r="B24" s="20" t="s">
        <v>1441</v>
      </c>
      <c r="C24" s="20" t="s">
        <v>393</v>
      </c>
      <c r="D24" s="20" t="s">
        <v>1438</v>
      </c>
      <c r="E24" s="22">
        <v>34720000</v>
      </c>
      <c r="F24" s="22">
        <v>35000000</v>
      </c>
      <c r="G24" s="22">
        <v>35000000</v>
      </c>
    </row>
    <row r="25" ht="29.9" customHeight="1" spans="1:7">
      <c r="A25" s="23"/>
      <c r="B25" s="20" t="s">
        <v>1441</v>
      </c>
      <c r="C25" s="20" t="s">
        <v>413</v>
      </c>
      <c r="D25" s="20" t="s">
        <v>1438</v>
      </c>
      <c r="E25" s="22">
        <v>4000000</v>
      </c>
      <c r="F25" s="22">
        <v>4000000</v>
      </c>
      <c r="G25" s="22"/>
    </row>
    <row r="26" ht="29.9" customHeight="1" spans="1:7">
      <c r="A26" s="23"/>
      <c r="B26" s="20" t="s">
        <v>1441</v>
      </c>
      <c r="C26" s="20" t="s">
        <v>407</v>
      </c>
      <c r="D26" s="20" t="s">
        <v>1438</v>
      </c>
      <c r="E26" s="22">
        <v>112220000</v>
      </c>
      <c r="F26" s="22">
        <v>100000000</v>
      </c>
      <c r="G26" s="22">
        <v>100000000</v>
      </c>
    </row>
    <row r="27" ht="29.9" customHeight="1" spans="1:7">
      <c r="A27" s="23"/>
      <c r="B27" s="20" t="s">
        <v>1442</v>
      </c>
      <c r="C27" s="20" t="s">
        <v>1270</v>
      </c>
      <c r="D27" s="20" t="s">
        <v>1443</v>
      </c>
      <c r="E27" s="22">
        <v>1063690000</v>
      </c>
      <c r="F27" s="22">
        <v>1100000000</v>
      </c>
      <c r="G27" s="22">
        <v>1330000000</v>
      </c>
    </row>
    <row r="28" ht="29.9" customHeight="1" spans="1:7">
      <c r="A28" s="23"/>
      <c r="B28" s="20" t="s">
        <v>1442</v>
      </c>
      <c r="C28" s="20" t="s">
        <v>1271</v>
      </c>
      <c r="D28" s="20" t="s">
        <v>1443</v>
      </c>
      <c r="E28" s="22">
        <v>4000000</v>
      </c>
      <c r="F28" s="22">
        <v>4000000</v>
      </c>
      <c r="G28" s="22"/>
    </row>
    <row r="29" ht="29.9" customHeight="1" spans="1:7">
      <c r="A29" s="20" t="s">
        <v>48</v>
      </c>
      <c r="B29" s="23"/>
      <c r="C29" s="23"/>
      <c r="D29" s="23"/>
      <c r="E29" s="22">
        <v>4454200</v>
      </c>
      <c r="F29" s="22">
        <v>4454200</v>
      </c>
      <c r="G29" s="22">
        <v>4454200</v>
      </c>
    </row>
    <row r="30" ht="29.9" customHeight="1" spans="1:7">
      <c r="A30" s="23"/>
      <c r="B30" s="20" t="s">
        <v>1444</v>
      </c>
      <c r="C30" s="20" t="s">
        <v>467</v>
      </c>
      <c r="D30" s="20" t="s">
        <v>1438</v>
      </c>
      <c r="E30" s="22">
        <v>2497900</v>
      </c>
      <c r="F30" s="22">
        <v>2497900</v>
      </c>
      <c r="G30" s="22">
        <v>2497900</v>
      </c>
    </row>
    <row r="31" ht="29.9" customHeight="1" spans="1:7">
      <c r="A31" s="23"/>
      <c r="B31" s="20" t="s">
        <v>1439</v>
      </c>
      <c r="C31" s="20" t="s">
        <v>454</v>
      </c>
      <c r="D31" s="20" t="s">
        <v>1438</v>
      </c>
      <c r="E31" s="22">
        <v>1250000</v>
      </c>
      <c r="F31" s="22">
        <v>1250000</v>
      </c>
      <c r="G31" s="22">
        <v>1250000</v>
      </c>
    </row>
    <row r="32" ht="29.9" customHeight="1" spans="1:7">
      <c r="A32" s="23"/>
      <c r="B32" s="20" t="s">
        <v>1445</v>
      </c>
      <c r="C32" s="20" t="s">
        <v>458</v>
      </c>
      <c r="D32" s="20" t="s">
        <v>1438</v>
      </c>
      <c r="E32" s="22">
        <v>706300</v>
      </c>
      <c r="F32" s="22">
        <v>706300</v>
      </c>
      <c r="G32" s="22">
        <v>706300</v>
      </c>
    </row>
    <row r="33" ht="29.9" customHeight="1" spans="1:7">
      <c r="A33" s="20" t="s">
        <v>50</v>
      </c>
      <c r="B33" s="23"/>
      <c r="C33" s="23"/>
      <c r="D33" s="23"/>
      <c r="E33" s="22">
        <v>229900</v>
      </c>
      <c r="F33" s="22">
        <v>229900</v>
      </c>
      <c r="G33" s="22">
        <v>229900</v>
      </c>
    </row>
    <row r="34" ht="29.9" customHeight="1" spans="1:7">
      <c r="A34" s="23"/>
      <c r="B34" s="20" t="s">
        <v>1445</v>
      </c>
      <c r="C34" s="20" t="s">
        <v>458</v>
      </c>
      <c r="D34" s="20" t="s">
        <v>1438</v>
      </c>
      <c r="E34" s="22">
        <v>229900</v>
      </c>
      <c r="F34" s="22">
        <v>229900</v>
      </c>
      <c r="G34" s="22">
        <v>229900</v>
      </c>
    </row>
    <row r="35" ht="29.9" customHeight="1" spans="1:7">
      <c r="A35" s="20" t="s">
        <v>52</v>
      </c>
      <c r="B35" s="23"/>
      <c r="C35" s="23"/>
      <c r="D35" s="23"/>
      <c r="E35" s="22">
        <v>180000</v>
      </c>
      <c r="F35" s="22">
        <v>180000</v>
      </c>
      <c r="G35" s="22">
        <v>180000</v>
      </c>
    </row>
    <row r="36" ht="29.9" customHeight="1" spans="1:7">
      <c r="A36" s="23"/>
      <c r="B36" s="20" t="s">
        <v>1444</v>
      </c>
      <c r="C36" s="20" t="s">
        <v>467</v>
      </c>
      <c r="D36" s="20" t="s">
        <v>1438</v>
      </c>
      <c r="E36" s="22">
        <v>90000</v>
      </c>
      <c r="F36" s="22">
        <v>90000</v>
      </c>
      <c r="G36" s="22">
        <v>90000</v>
      </c>
    </row>
    <row r="37" ht="29.9" customHeight="1" spans="1:7">
      <c r="A37" s="23"/>
      <c r="B37" s="20" t="s">
        <v>1445</v>
      </c>
      <c r="C37" s="20" t="s">
        <v>458</v>
      </c>
      <c r="D37" s="20" t="s">
        <v>1438</v>
      </c>
      <c r="E37" s="22">
        <v>90000</v>
      </c>
      <c r="F37" s="22">
        <v>90000</v>
      </c>
      <c r="G37" s="22">
        <v>90000</v>
      </c>
    </row>
    <row r="38" ht="29.9" customHeight="1" spans="1:7">
      <c r="A38" s="20" t="s">
        <v>54</v>
      </c>
      <c r="B38" s="23"/>
      <c r="C38" s="23"/>
      <c r="D38" s="23"/>
      <c r="E38" s="22">
        <v>624000</v>
      </c>
      <c r="F38" s="22">
        <v>624000</v>
      </c>
      <c r="G38" s="22">
        <v>624000</v>
      </c>
    </row>
    <row r="39" ht="29.9" customHeight="1" spans="1:7">
      <c r="A39" s="23"/>
      <c r="B39" s="20" t="s">
        <v>1437</v>
      </c>
      <c r="C39" s="20" t="s">
        <v>417</v>
      </c>
      <c r="D39" s="20" t="s">
        <v>1438</v>
      </c>
      <c r="E39" s="22">
        <v>300000</v>
      </c>
      <c r="F39" s="22">
        <v>300000</v>
      </c>
      <c r="G39" s="22">
        <v>300000</v>
      </c>
    </row>
    <row r="40" ht="29.9" customHeight="1" spans="1:7">
      <c r="A40" s="23"/>
      <c r="B40" s="20" t="s">
        <v>1445</v>
      </c>
      <c r="C40" s="20" t="s">
        <v>458</v>
      </c>
      <c r="D40" s="20" t="s">
        <v>1438</v>
      </c>
      <c r="E40" s="22">
        <v>324000</v>
      </c>
      <c r="F40" s="22">
        <v>324000</v>
      </c>
      <c r="G40" s="22">
        <v>324000</v>
      </c>
    </row>
    <row r="41" ht="29.9" customHeight="1" spans="1:7">
      <c r="A41" s="20" t="s">
        <v>56</v>
      </c>
      <c r="B41" s="23"/>
      <c r="C41" s="23"/>
      <c r="D41" s="23"/>
      <c r="E41" s="22">
        <v>43500</v>
      </c>
      <c r="F41" s="22">
        <v>43500</v>
      </c>
      <c r="G41" s="22">
        <v>43500</v>
      </c>
    </row>
    <row r="42" ht="29.9" customHeight="1" spans="1:7">
      <c r="A42" s="23"/>
      <c r="B42" s="20" t="s">
        <v>1444</v>
      </c>
      <c r="C42" s="20" t="s">
        <v>467</v>
      </c>
      <c r="D42" s="20" t="s">
        <v>1438</v>
      </c>
      <c r="E42" s="22">
        <v>43500</v>
      </c>
      <c r="F42" s="22">
        <v>43500</v>
      </c>
      <c r="G42" s="22">
        <v>43500</v>
      </c>
    </row>
    <row r="43" ht="29.9" customHeight="1" spans="1:7">
      <c r="A43" s="20" t="s">
        <v>59</v>
      </c>
      <c r="B43" s="23"/>
      <c r="C43" s="23"/>
      <c r="D43" s="23"/>
      <c r="E43" s="22">
        <v>2322100</v>
      </c>
      <c r="F43" s="22">
        <v>2322100</v>
      </c>
      <c r="G43" s="22">
        <v>2322100</v>
      </c>
    </row>
    <row r="44" ht="29.9" customHeight="1" spans="1:7">
      <c r="A44" s="23"/>
      <c r="B44" s="20" t="s">
        <v>1439</v>
      </c>
      <c r="C44" s="20" t="s">
        <v>554</v>
      </c>
      <c r="D44" s="20" t="s">
        <v>1438</v>
      </c>
      <c r="E44" s="22">
        <v>1010000</v>
      </c>
      <c r="F44" s="22">
        <v>1010000</v>
      </c>
      <c r="G44" s="22">
        <v>1010000</v>
      </c>
    </row>
    <row r="45" ht="29.9" customHeight="1" spans="1:7">
      <c r="A45" s="23"/>
      <c r="B45" s="20" t="s">
        <v>1445</v>
      </c>
      <c r="C45" s="20" t="s">
        <v>458</v>
      </c>
      <c r="D45" s="20" t="s">
        <v>1438</v>
      </c>
      <c r="E45" s="22">
        <v>1312100</v>
      </c>
      <c r="F45" s="22">
        <v>1312100</v>
      </c>
      <c r="G45" s="22">
        <v>1312100</v>
      </c>
    </row>
    <row r="46" ht="18.75" customHeight="1" spans="1:7">
      <c r="A46" s="24" t="s">
        <v>31</v>
      </c>
      <c r="B46" s="25" t="s">
        <v>1446</v>
      </c>
      <c r="C46" s="25"/>
      <c r="D46" s="26"/>
      <c r="E46" s="22">
        <v>3406648300</v>
      </c>
      <c r="F46" s="22">
        <v>4052736000</v>
      </c>
      <c r="G46" s="22">
        <v>4262736000</v>
      </c>
    </row>
  </sheetData>
  <mergeCells count="11">
    <mergeCell ref="A2:G2"/>
    <mergeCell ref="A3:D3"/>
    <mergeCell ref="E4:G4"/>
    <mergeCell ref="A46:D4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6"/>
  <sheetViews>
    <sheetView showZeros="0" workbookViewId="0">
      <selection activeCell="C26" sqref="C26"/>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22"/>
      <c r="J1" s="157"/>
      <c r="R1" s="2" t="s">
        <v>27</v>
      </c>
    </row>
    <row r="2" ht="36" customHeight="1" spans="1:19">
      <c r="A2" s="146" t="s">
        <v>28</v>
      </c>
      <c r="B2" s="27"/>
      <c r="C2" s="27"/>
      <c r="D2" s="27"/>
      <c r="E2" s="27"/>
      <c r="F2" s="27"/>
      <c r="G2" s="27"/>
      <c r="H2" s="27"/>
      <c r="I2" s="27"/>
      <c r="J2" s="44"/>
      <c r="K2" s="27"/>
      <c r="L2" s="27"/>
      <c r="M2" s="27"/>
      <c r="N2" s="27"/>
      <c r="O2" s="27"/>
      <c r="P2" s="27"/>
      <c r="Q2" s="27"/>
      <c r="R2" s="27"/>
      <c r="S2" s="27"/>
    </row>
    <row r="3" ht="20.25" customHeight="1" spans="1:19">
      <c r="A3" s="95" t="str">
        <f>"单位名称："&amp;"云南省科学技术厅"</f>
        <v>单位名称：云南省科学技术厅</v>
      </c>
      <c r="B3" s="6"/>
      <c r="C3" s="6"/>
      <c r="D3" s="6"/>
      <c r="E3" s="6"/>
      <c r="F3" s="6"/>
      <c r="G3" s="6"/>
      <c r="H3" s="6"/>
      <c r="I3" s="6"/>
      <c r="J3" s="158"/>
      <c r="K3" s="6"/>
      <c r="L3" s="6"/>
      <c r="M3" s="6"/>
      <c r="N3" s="7"/>
      <c r="O3" s="7"/>
      <c r="P3" s="7"/>
      <c r="Q3" s="7"/>
      <c r="R3" s="7" t="s">
        <v>2</v>
      </c>
      <c r="S3" s="7" t="s">
        <v>2</v>
      </c>
    </row>
    <row r="4" ht="18.75" customHeight="1" spans="1:19">
      <c r="A4" s="147" t="s">
        <v>29</v>
      </c>
      <c r="B4" s="148" t="s">
        <v>30</v>
      </c>
      <c r="C4" s="148" t="s">
        <v>31</v>
      </c>
      <c r="D4" s="149" t="s">
        <v>32</v>
      </c>
      <c r="E4" s="150"/>
      <c r="F4" s="150"/>
      <c r="G4" s="150"/>
      <c r="H4" s="150"/>
      <c r="I4" s="150"/>
      <c r="J4" s="159"/>
      <c r="K4" s="150"/>
      <c r="L4" s="150"/>
      <c r="M4" s="150"/>
      <c r="N4" s="160"/>
      <c r="O4" s="160" t="s">
        <v>20</v>
      </c>
      <c r="P4" s="160"/>
      <c r="Q4" s="160"/>
      <c r="R4" s="160"/>
      <c r="S4" s="160"/>
    </row>
    <row r="5" ht="18" customHeight="1" spans="1:19">
      <c r="A5" s="151"/>
      <c r="B5" s="152"/>
      <c r="C5" s="152"/>
      <c r="D5" s="152" t="s">
        <v>33</v>
      </c>
      <c r="E5" s="152" t="s">
        <v>34</v>
      </c>
      <c r="F5" s="152" t="s">
        <v>35</v>
      </c>
      <c r="G5" s="152" t="s">
        <v>36</v>
      </c>
      <c r="H5" s="152" t="s">
        <v>37</v>
      </c>
      <c r="I5" s="161" t="s">
        <v>38</v>
      </c>
      <c r="J5" s="162"/>
      <c r="K5" s="161" t="s">
        <v>39</v>
      </c>
      <c r="L5" s="161" t="s">
        <v>40</v>
      </c>
      <c r="M5" s="161" t="s">
        <v>41</v>
      </c>
      <c r="N5" s="163" t="s">
        <v>42</v>
      </c>
      <c r="O5" s="164" t="s">
        <v>33</v>
      </c>
      <c r="P5" s="164" t="s">
        <v>34</v>
      </c>
      <c r="Q5" s="164" t="s">
        <v>35</v>
      </c>
      <c r="R5" s="164" t="s">
        <v>36</v>
      </c>
      <c r="S5" s="164" t="s">
        <v>43</v>
      </c>
    </row>
    <row r="6" ht="29.25" customHeight="1" spans="1:19">
      <c r="A6" s="153"/>
      <c r="B6" s="154"/>
      <c r="C6" s="154"/>
      <c r="D6" s="154"/>
      <c r="E6" s="154"/>
      <c r="F6" s="154"/>
      <c r="G6" s="154"/>
      <c r="H6" s="154"/>
      <c r="I6" s="165" t="s">
        <v>33</v>
      </c>
      <c r="J6" s="165" t="s">
        <v>44</v>
      </c>
      <c r="K6" s="165" t="s">
        <v>39</v>
      </c>
      <c r="L6" s="165" t="s">
        <v>40</v>
      </c>
      <c r="M6" s="165" t="s">
        <v>41</v>
      </c>
      <c r="N6" s="165" t="s">
        <v>42</v>
      </c>
      <c r="O6" s="165"/>
      <c r="P6" s="165"/>
      <c r="Q6" s="165"/>
      <c r="R6" s="165"/>
      <c r="S6" s="165"/>
    </row>
    <row r="7" ht="16.5" customHeight="1" spans="1:19">
      <c r="A7" s="130">
        <v>1</v>
      </c>
      <c r="B7" s="19">
        <v>2</v>
      </c>
      <c r="C7" s="19">
        <v>3</v>
      </c>
      <c r="D7" s="19">
        <v>4</v>
      </c>
      <c r="E7" s="130">
        <v>5</v>
      </c>
      <c r="F7" s="19">
        <v>6</v>
      </c>
      <c r="G7" s="19">
        <v>7</v>
      </c>
      <c r="H7" s="130">
        <v>8</v>
      </c>
      <c r="I7" s="19">
        <v>9</v>
      </c>
      <c r="J7" s="33">
        <v>10</v>
      </c>
      <c r="K7" s="33">
        <v>11</v>
      </c>
      <c r="L7" s="166">
        <v>12</v>
      </c>
      <c r="M7" s="33">
        <v>13</v>
      </c>
      <c r="N7" s="33">
        <v>14</v>
      </c>
      <c r="O7" s="33">
        <v>15</v>
      </c>
      <c r="P7" s="33">
        <v>16</v>
      </c>
      <c r="Q7" s="33">
        <v>17</v>
      </c>
      <c r="R7" s="33">
        <v>18</v>
      </c>
      <c r="S7" s="33">
        <v>19</v>
      </c>
    </row>
    <row r="8" ht="31.4" customHeight="1" spans="1:19">
      <c r="A8" s="29" t="s">
        <v>45</v>
      </c>
      <c r="B8" s="29" t="s">
        <v>46</v>
      </c>
      <c r="C8" s="22">
        <v>2514355965.4</v>
      </c>
      <c r="D8" s="122">
        <v>2458787870.4</v>
      </c>
      <c r="E8" s="94">
        <v>2445865670.4</v>
      </c>
      <c r="F8" s="94"/>
      <c r="G8" s="94"/>
      <c r="H8" s="94"/>
      <c r="I8" s="94">
        <v>12922200</v>
      </c>
      <c r="J8" s="94"/>
      <c r="K8" s="94"/>
      <c r="L8" s="94"/>
      <c r="M8" s="94"/>
      <c r="N8" s="94">
        <v>12922200</v>
      </c>
      <c r="O8" s="94">
        <v>55568095</v>
      </c>
      <c r="P8" s="94">
        <v>39373213.69</v>
      </c>
      <c r="Q8" s="94"/>
      <c r="R8" s="94"/>
      <c r="S8" s="94">
        <v>16194881.31</v>
      </c>
    </row>
    <row r="9" ht="31.4" customHeight="1" spans="1:19">
      <c r="A9" s="63" t="s">
        <v>47</v>
      </c>
      <c r="B9" s="63" t="s">
        <v>48</v>
      </c>
      <c r="C9" s="22">
        <v>39111292.25</v>
      </c>
      <c r="D9" s="122">
        <v>25307258.76</v>
      </c>
      <c r="E9" s="94">
        <v>24688758.76</v>
      </c>
      <c r="F9" s="94"/>
      <c r="G9" s="94"/>
      <c r="H9" s="94"/>
      <c r="I9" s="94">
        <v>618500</v>
      </c>
      <c r="J9" s="94"/>
      <c r="K9" s="94"/>
      <c r="L9" s="94"/>
      <c r="M9" s="94"/>
      <c r="N9" s="94">
        <v>618500</v>
      </c>
      <c r="O9" s="94">
        <v>13804033.49</v>
      </c>
      <c r="P9" s="94">
        <v>6997662.41</v>
      </c>
      <c r="Q9" s="94"/>
      <c r="R9" s="94"/>
      <c r="S9" s="94">
        <v>6806371.08</v>
      </c>
    </row>
    <row r="10" ht="31.4" customHeight="1" spans="1:19">
      <c r="A10" s="63" t="s">
        <v>49</v>
      </c>
      <c r="B10" s="63" t="s">
        <v>50</v>
      </c>
      <c r="C10" s="22">
        <v>3113037.37</v>
      </c>
      <c r="D10" s="122">
        <v>3022040.84</v>
      </c>
      <c r="E10" s="94">
        <v>2759940.84</v>
      </c>
      <c r="F10" s="94"/>
      <c r="G10" s="94"/>
      <c r="H10" s="94"/>
      <c r="I10" s="94">
        <v>262100</v>
      </c>
      <c r="J10" s="94"/>
      <c r="K10" s="94"/>
      <c r="L10" s="94"/>
      <c r="M10" s="94"/>
      <c r="N10" s="94">
        <v>262100</v>
      </c>
      <c r="O10" s="94">
        <v>90996.53</v>
      </c>
      <c r="P10" s="94"/>
      <c r="Q10" s="94"/>
      <c r="R10" s="94"/>
      <c r="S10" s="94">
        <v>90996.53</v>
      </c>
    </row>
    <row r="11" ht="31.4" customHeight="1" spans="1:19">
      <c r="A11" s="63" t="s">
        <v>51</v>
      </c>
      <c r="B11" s="63" t="s">
        <v>52</v>
      </c>
      <c r="C11" s="22">
        <v>5766440.91</v>
      </c>
      <c r="D11" s="122">
        <v>4952309.97</v>
      </c>
      <c r="E11" s="94">
        <v>4472309.97</v>
      </c>
      <c r="F11" s="94"/>
      <c r="G11" s="94"/>
      <c r="H11" s="94"/>
      <c r="I11" s="94">
        <v>480000</v>
      </c>
      <c r="J11" s="94"/>
      <c r="K11" s="94"/>
      <c r="L11" s="94"/>
      <c r="M11" s="94"/>
      <c r="N11" s="94">
        <v>480000</v>
      </c>
      <c r="O11" s="94">
        <v>814130.94</v>
      </c>
      <c r="P11" s="94">
        <v>644430.94</v>
      </c>
      <c r="Q11" s="94"/>
      <c r="R11" s="94"/>
      <c r="S11" s="94">
        <v>169700</v>
      </c>
    </row>
    <row r="12" ht="31.4" customHeight="1" spans="1:19">
      <c r="A12" s="63" t="s">
        <v>53</v>
      </c>
      <c r="B12" s="63" t="s">
        <v>54</v>
      </c>
      <c r="C12" s="22">
        <v>7414316.5</v>
      </c>
      <c r="D12" s="122">
        <v>5579596.89</v>
      </c>
      <c r="E12" s="94">
        <v>5279596.89</v>
      </c>
      <c r="F12" s="94"/>
      <c r="G12" s="94"/>
      <c r="H12" s="94"/>
      <c r="I12" s="94">
        <v>300000</v>
      </c>
      <c r="J12" s="94"/>
      <c r="K12" s="94"/>
      <c r="L12" s="94"/>
      <c r="M12" s="94"/>
      <c r="N12" s="94">
        <v>300000</v>
      </c>
      <c r="O12" s="94">
        <v>1834719.61</v>
      </c>
      <c r="P12" s="94">
        <v>666447.64</v>
      </c>
      <c r="Q12" s="94"/>
      <c r="R12" s="94"/>
      <c r="S12" s="94">
        <v>1168271.97</v>
      </c>
    </row>
    <row r="13" ht="31.4" customHeight="1" spans="1:19">
      <c r="A13" s="63" t="s">
        <v>55</v>
      </c>
      <c r="B13" s="63" t="s">
        <v>56</v>
      </c>
      <c r="C13" s="22">
        <v>10222160.17</v>
      </c>
      <c r="D13" s="122">
        <v>8342160.17</v>
      </c>
      <c r="E13" s="94">
        <v>5742160.17</v>
      </c>
      <c r="F13" s="94"/>
      <c r="G13" s="94"/>
      <c r="H13" s="94"/>
      <c r="I13" s="94">
        <v>2600000</v>
      </c>
      <c r="J13" s="94"/>
      <c r="K13" s="94"/>
      <c r="L13" s="94"/>
      <c r="M13" s="94"/>
      <c r="N13" s="94">
        <v>2600000</v>
      </c>
      <c r="O13" s="94">
        <v>1880000</v>
      </c>
      <c r="P13" s="94">
        <v>1180000</v>
      </c>
      <c r="Q13" s="94"/>
      <c r="R13" s="94"/>
      <c r="S13" s="94">
        <v>700000</v>
      </c>
    </row>
    <row r="14" ht="31.4" customHeight="1" spans="1:19">
      <c r="A14" s="63" t="s">
        <v>57</v>
      </c>
      <c r="B14" s="63" t="s">
        <v>46</v>
      </c>
      <c r="C14" s="22">
        <v>2400495799.23</v>
      </c>
      <c r="D14" s="122">
        <v>2384071130.54</v>
      </c>
      <c r="E14" s="94">
        <v>2384071130.54</v>
      </c>
      <c r="F14" s="94"/>
      <c r="G14" s="94"/>
      <c r="H14" s="94"/>
      <c r="I14" s="94"/>
      <c r="J14" s="94"/>
      <c r="K14" s="94"/>
      <c r="L14" s="94"/>
      <c r="M14" s="94"/>
      <c r="N14" s="94"/>
      <c r="O14" s="94">
        <v>16424668.69</v>
      </c>
      <c r="P14" s="94">
        <v>16424668.69</v>
      </c>
      <c r="Q14" s="94"/>
      <c r="R14" s="94"/>
      <c r="S14" s="94"/>
    </row>
    <row r="15" ht="31.4" customHeight="1" spans="1:19">
      <c r="A15" s="63" t="s">
        <v>58</v>
      </c>
      <c r="B15" s="63" t="s">
        <v>59</v>
      </c>
      <c r="C15" s="22">
        <v>48232918.97</v>
      </c>
      <c r="D15" s="122">
        <v>27513373.23</v>
      </c>
      <c r="E15" s="94">
        <v>18851773.23</v>
      </c>
      <c r="F15" s="94"/>
      <c r="G15" s="94"/>
      <c r="H15" s="94"/>
      <c r="I15" s="94">
        <v>8661600</v>
      </c>
      <c r="J15" s="94"/>
      <c r="K15" s="94"/>
      <c r="L15" s="94"/>
      <c r="M15" s="94"/>
      <c r="N15" s="94">
        <v>8661600</v>
      </c>
      <c r="O15" s="94">
        <v>20719545.74</v>
      </c>
      <c r="P15" s="94">
        <v>13460004.01</v>
      </c>
      <c r="Q15" s="94"/>
      <c r="R15" s="94"/>
      <c r="S15" s="94">
        <v>7259541.73</v>
      </c>
    </row>
    <row r="16" ht="16.5" customHeight="1" spans="1:19">
      <c r="A16" s="155" t="s">
        <v>31</v>
      </c>
      <c r="B16" s="156"/>
      <c r="C16" s="122">
        <v>2514355965.4</v>
      </c>
      <c r="D16" s="122">
        <v>2458787870.4</v>
      </c>
      <c r="E16" s="94">
        <v>2445865670.4</v>
      </c>
      <c r="F16" s="94"/>
      <c r="G16" s="94"/>
      <c r="H16" s="94"/>
      <c r="I16" s="94">
        <v>12922200</v>
      </c>
      <c r="J16" s="94"/>
      <c r="K16" s="94"/>
      <c r="L16" s="94"/>
      <c r="M16" s="94"/>
      <c r="N16" s="94">
        <v>12922200</v>
      </c>
      <c r="O16" s="94">
        <v>55568095</v>
      </c>
      <c r="P16" s="94">
        <v>39373213.69</v>
      </c>
      <c r="Q16" s="94"/>
      <c r="R16" s="94"/>
      <c r="S16" s="94">
        <v>16194881.31</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8"/>
  <sheetViews>
    <sheetView showZeros="0" workbookViewId="0">
      <selection activeCell="C26" sqref="C26"/>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5" t="s">
        <v>60</v>
      </c>
    </row>
    <row r="2" ht="28.5" customHeight="1" spans="1:15">
      <c r="A2" s="27" t="s">
        <v>61</v>
      </c>
      <c r="B2" s="27"/>
      <c r="C2" s="27"/>
      <c r="D2" s="27"/>
      <c r="E2" s="27"/>
      <c r="F2" s="27"/>
      <c r="G2" s="27"/>
      <c r="H2" s="27"/>
      <c r="I2" s="27"/>
      <c r="J2" s="27"/>
      <c r="K2" s="27"/>
      <c r="L2" s="27"/>
      <c r="M2" s="27"/>
      <c r="N2" s="27"/>
      <c r="O2" s="27"/>
    </row>
    <row r="3" ht="15" customHeight="1" spans="1:15">
      <c r="A3" s="103" t="str">
        <f>"单位名称："&amp;"云南省科学技术厅"</f>
        <v>单位名称：云南省科学技术厅</v>
      </c>
      <c r="B3" s="104"/>
      <c r="C3" s="58"/>
      <c r="D3" s="58"/>
      <c r="E3" s="58"/>
      <c r="F3" s="58"/>
      <c r="G3" s="6"/>
      <c r="H3" s="58"/>
      <c r="I3" s="58"/>
      <c r="J3" s="6"/>
      <c r="K3" s="58"/>
      <c r="L3" s="58"/>
      <c r="M3" s="6"/>
      <c r="N3" s="6"/>
      <c r="O3" s="105" t="s">
        <v>2</v>
      </c>
    </row>
    <row r="4" ht="18.75" customHeight="1" spans="1:15">
      <c r="A4" s="9" t="s">
        <v>62</v>
      </c>
      <c r="B4" s="9" t="s">
        <v>63</v>
      </c>
      <c r="C4" s="15" t="s">
        <v>31</v>
      </c>
      <c r="D4" s="62" t="s">
        <v>34</v>
      </c>
      <c r="E4" s="62"/>
      <c r="F4" s="62"/>
      <c r="G4" s="145" t="s">
        <v>35</v>
      </c>
      <c r="H4" s="9" t="s">
        <v>36</v>
      </c>
      <c r="I4" s="9" t="s">
        <v>64</v>
      </c>
      <c r="J4" s="10" t="s">
        <v>65</v>
      </c>
      <c r="K4" s="70" t="s">
        <v>66</v>
      </c>
      <c r="L4" s="70" t="s">
        <v>67</v>
      </c>
      <c r="M4" s="70" t="s">
        <v>68</v>
      </c>
      <c r="N4" s="70" t="s">
        <v>69</v>
      </c>
      <c r="O4" s="89" t="s">
        <v>70</v>
      </c>
    </row>
    <row r="5" ht="30" customHeight="1" spans="1:15">
      <c r="A5" s="18"/>
      <c r="B5" s="18"/>
      <c r="C5" s="18"/>
      <c r="D5" s="62" t="s">
        <v>33</v>
      </c>
      <c r="E5" s="62" t="s">
        <v>71</v>
      </c>
      <c r="F5" s="62" t="s">
        <v>72</v>
      </c>
      <c r="G5" s="18"/>
      <c r="H5" s="18"/>
      <c r="I5" s="18"/>
      <c r="J5" s="62" t="s">
        <v>33</v>
      </c>
      <c r="K5" s="93" t="s">
        <v>66</v>
      </c>
      <c r="L5" s="93" t="s">
        <v>67</v>
      </c>
      <c r="M5" s="93" t="s">
        <v>68</v>
      </c>
      <c r="N5" s="93" t="s">
        <v>69</v>
      </c>
      <c r="O5" s="93" t="s">
        <v>70</v>
      </c>
    </row>
    <row r="6" ht="16.5" customHeight="1" spans="1:15">
      <c r="A6" s="62">
        <v>1</v>
      </c>
      <c r="B6" s="62">
        <v>2</v>
      </c>
      <c r="C6" s="62">
        <v>3</v>
      </c>
      <c r="D6" s="62">
        <v>4</v>
      </c>
      <c r="E6" s="62">
        <v>5</v>
      </c>
      <c r="F6" s="62">
        <v>6</v>
      </c>
      <c r="G6" s="62">
        <v>7</v>
      </c>
      <c r="H6" s="46">
        <v>8</v>
      </c>
      <c r="I6" s="46">
        <v>9</v>
      </c>
      <c r="J6" s="46">
        <v>10</v>
      </c>
      <c r="K6" s="46">
        <v>11</v>
      </c>
      <c r="L6" s="46">
        <v>12</v>
      </c>
      <c r="M6" s="46">
        <v>13</v>
      </c>
      <c r="N6" s="46">
        <v>14</v>
      </c>
      <c r="O6" s="62">
        <v>15</v>
      </c>
    </row>
    <row r="7" ht="20.25" customHeight="1" spans="1:15">
      <c r="A7" s="29" t="s">
        <v>73</v>
      </c>
      <c r="B7" s="29" t="s">
        <v>74</v>
      </c>
      <c r="C7" s="122">
        <v>2490950172.55</v>
      </c>
      <c r="D7" s="122">
        <v>2462279478.53</v>
      </c>
      <c r="E7" s="122">
        <v>84046974.11</v>
      </c>
      <c r="F7" s="122">
        <v>2378232504.42</v>
      </c>
      <c r="G7" s="94"/>
      <c r="H7" s="122"/>
      <c r="I7" s="122"/>
      <c r="J7" s="122">
        <v>28670694.02</v>
      </c>
      <c r="K7" s="122"/>
      <c r="L7" s="122"/>
      <c r="M7" s="94">
        <v>5643407.38</v>
      </c>
      <c r="N7" s="122"/>
      <c r="O7" s="122">
        <v>23027286.64</v>
      </c>
    </row>
    <row r="8" ht="20.25" customHeight="1" spans="1:15">
      <c r="A8" s="63" t="s">
        <v>75</v>
      </c>
      <c r="B8" s="63" t="s">
        <v>76</v>
      </c>
      <c r="C8" s="122">
        <v>35379996.18</v>
      </c>
      <c r="D8" s="122">
        <v>31899071.27</v>
      </c>
      <c r="E8" s="122">
        <v>28805871.27</v>
      </c>
      <c r="F8" s="122">
        <v>3093200</v>
      </c>
      <c r="G8" s="94"/>
      <c r="H8" s="122"/>
      <c r="I8" s="122"/>
      <c r="J8" s="122">
        <v>3480924.91</v>
      </c>
      <c r="K8" s="122"/>
      <c r="L8" s="122"/>
      <c r="M8" s="94"/>
      <c r="N8" s="122"/>
      <c r="O8" s="122">
        <v>3480924.91</v>
      </c>
    </row>
    <row r="9" ht="20.25" customHeight="1" spans="1:15">
      <c r="A9" s="64" t="s">
        <v>77</v>
      </c>
      <c r="B9" s="64" t="s">
        <v>78</v>
      </c>
      <c r="C9" s="122">
        <v>24678393.61</v>
      </c>
      <c r="D9" s="122">
        <v>24678393.61</v>
      </c>
      <c r="E9" s="122">
        <v>22808693.61</v>
      </c>
      <c r="F9" s="122">
        <v>1869700</v>
      </c>
      <c r="G9" s="94"/>
      <c r="H9" s="122"/>
      <c r="I9" s="122"/>
      <c r="J9" s="122"/>
      <c r="K9" s="122"/>
      <c r="L9" s="122"/>
      <c r="M9" s="94"/>
      <c r="N9" s="122"/>
      <c r="O9" s="122"/>
    </row>
    <row r="10" ht="20.25" customHeight="1" spans="1:15">
      <c r="A10" s="64" t="s">
        <v>79</v>
      </c>
      <c r="B10" s="64" t="s">
        <v>80</v>
      </c>
      <c r="C10" s="122">
        <v>8700631.62</v>
      </c>
      <c r="D10" s="122">
        <v>5400631.62</v>
      </c>
      <c r="E10" s="122">
        <v>4177131.62</v>
      </c>
      <c r="F10" s="122">
        <v>1223500</v>
      </c>
      <c r="G10" s="94"/>
      <c r="H10" s="122"/>
      <c r="I10" s="122"/>
      <c r="J10" s="122">
        <v>3300000</v>
      </c>
      <c r="K10" s="122"/>
      <c r="L10" s="122"/>
      <c r="M10" s="94"/>
      <c r="N10" s="122"/>
      <c r="O10" s="122">
        <v>3300000</v>
      </c>
    </row>
    <row r="11" ht="20.25" customHeight="1" spans="1:15">
      <c r="A11" s="64" t="s">
        <v>81</v>
      </c>
      <c r="B11" s="64" t="s">
        <v>82</v>
      </c>
      <c r="C11" s="122">
        <v>2000970.95</v>
      </c>
      <c r="D11" s="122">
        <v>1820046.04</v>
      </c>
      <c r="E11" s="122">
        <v>1820046.04</v>
      </c>
      <c r="F11" s="122"/>
      <c r="G11" s="94"/>
      <c r="H11" s="122"/>
      <c r="I11" s="122"/>
      <c r="J11" s="122">
        <v>180924.91</v>
      </c>
      <c r="K11" s="122"/>
      <c r="L11" s="122"/>
      <c r="M11" s="94"/>
      <c r="N11" s="122"/>
      <c r="O11" s="122">
        <v>180924.91</v>
      </c>
    </row>
    <row r="12" ht="20.25" customHeight="1" spans="1:15">
      <c r="A12" s="63" t="s">
        <v>83</v>
      </c>
      <c r="B12" s="63" t="s">
        <v>84</v>
      </c>
      <c r="C12" s="122">
        <v>593033011.36</v>
      </c>
      <c r="D12" s="122">
        <v>593033011.36</v>
      </c>
      <c r="E12" s="122"/>
      <c r="F12" s="122">
        <v>593033011.36</v>
      </c>
      <c r="G12" s="94"/>
      <c r="H12" s="122"/>
      <c r="I12" s="122"/>
      <c r="J12" s="122"/>
      <c r="K12" s="122"/>
      <c r="L12" s="122"/>
      <c r="M12" s="94"/>
      <c r="N12" s="122"/>
      <c r="O12" s="122"/>
    </row>
    <row r="13" ht="20.25" customHeight="1" spans="1:15">
      <c r="A13" s="64" t="s">
        <v>85</v>
      </c>
      <c r="B13" s="64" t="s">
        <v>86</v>
      </c>
      <c r="C13" s="122">
        <v>358626003.27</v>
      </c>
      <c r="D13" s="122">
        <v>358626003.27</v>
      </c>
      <c r="E13" s="122"/>
      <c r="F13" s="122">
        <v>358626003.27</v>
      </c>
      <c r="G13" s="94"/>
      <c r="H13" s="122"/>
      <c r="I13" s="122"/>
      <c r="J13" s="122"/>
      <c r="K13" s="122"/>
      <c r="L13" s="122"/>
      <c r="M13" s="94"/>
      <c r="N13" s="122"/>
      <c r="O13" s="122"/>
    </row>
    <row r="14" ht="20.25" customHeight="1" spans="1:15">
      <c r="A14" s="64" t="s">
        <v>87</v>
      </c>
      <c r="B14" s="64" t="s">
        <v>88</v>
      </c>
      <c r="C14" s="122">
        <v>234407008.09</v>
      </c>
      <c r="D14" s="122">
        <v>234407008.09</v>
      </c>
      <c r="E14" s="122"/>
      <c r="F14" s="122">
        <v>234407008.09</v>
      </c>
      <c r="G14" s="94"/>
      <c r="H14" s="122"/>
      <c r="I14" s="122"/>
      <c r="J14" s="122"/>
      <c r="K14" s="122"/>
      <c r="L14" s="122"/>
      <c r="M14" s="94"/>
      <c r="N14" s="122"/>
      <c r="O14" s="122"/>
    </row>
    <row r="15" ht="20.25" customHeight="1" spans="1:15">
      <c r="A15" s="63" t="s">
        <v>89</v>
      </c>
      <c r="B15" s="63" t="s">
        <v>90</v>
      </c>
      <c r="C15" s="122">
        <v>5119229.31</v>
      </c>
      <c r="D15" s="122">
        <v>4008177.46</v>
      </c>
      <c r="E15" s="122">
        <v>3384177.46</v>
      </c>
      <c r="F15" s="122">
        <v>624000</v>
      </c>
      <c r="G15" s="94"/>
      <c r="H15" s="122"/>
      <c r="I15" s="122"/>
      <c r="J15" s="122">
        <v>1111051.85</v>
      </c>
      <c r="K15" s="122"/>
      <c r="L15" s="122"/>
      <c r="M15" s="94"/>
      <c r="N15" s="122"/>
      <c r="O15" s="122">
        <v>1111051.85</v>
      </c>
    </row>
    <row r="16" ht="20.25" customHeight="1" spans="1:15">
      <c r="A16" s="64" t="s">
        <v>91</v>
      </c>
      <c r="B16" s="64" t="s">
        <v>92</v>
      </c>
      <c r="C16" s="122">
        <v>5119229.31</v>
      </c>
      <c r="D16" s="122">
        <v>4008177.46</v>
      </c>
      <c r="E16" s="122">
        <v>3384177.46</v>
      </c>
      <c r="F16" s="122">
        <v>624000</v>
      </c>
      <c r="G16" s="94"/>
      <c r="H16" s="122"/>
      <c r="I16" s="122"/>
      <c r="J16" s="122">
        <v>1111051.85</v>
      </c>
      <c r="K16" s="122"/>
      <c r="L16" s="122"/>
      <c r="M16" s="94"/>
      <c r="N16" s="122"/>
      <c r="O16" s="122">
        <v>1111051.85</v>
      </c>
    </row>
    <row r="17" ht="20.25" customHeight="1" spans="1:15">
      <c r="A17" s="63" t="s">
        <v>93</v>
      </c>
      <c r="B17" s="63" t="s">
        <v>94</v>
      </c>
      <c r="C17" s="122">
        <v>55238950.22</v>
      </c>
      <c r="D17" s="122">
        <v>54893950.22</v>
      </c>
      <c r="E17" s="122"/>
      <c r="F17" s="122">
        <v>54893950.22</v>
      </c>
      <c r="G17" s="94"/>
      <c r="H17" s="122"/>
      <c r="I17" s="122"/>
      <c r="J17" s="122">
        <v>345000</v>
      </c>
      <c r="K17" s="122"/>
      <c r="L17" s="122"/>
      <c r="M17" s="94"/>
      <c r="N17" s="122"/>
      <c r="O17" s="122">
        <v>345000</v>
      </c>
    </row>
    <row r="18" ht="20.25" customHeight="1" spans="1:15">
      <c r="A18" s="64" t="s">
        <v>95</v>
      </c>
      <c r="B18" s="64" t="s">
        <v>96</v>
      </c>
      <c r="C18" s="122">
        <v>36025745.82</v>
      </c>
      <c r="D18" s="122">
        <v>36025745.82</v>
      </c>
      <c r="E18" s="122"/>
      <c r="F18" s="122">
        <v>36025745.82</v>
      </c>
      <c r="G18" s="94"/>
      <c r="H18" s="122"/>
      <c r="I18" s="122"/>
      <c r="J18" s="122"/>
      <c r="K18" s="122"/>
      <c r="L18" s="122"/>
      <c r="M18" s="94"/>
      <c r="N18" s="122"/>
      <c r="O18" s="122"/>
    </row>
    <row r="19" ht="20.25" customHeight="1" spans="1:15">
      <c r="A19" s="64" t="s">
        <v>97</v>
      </c>
      <c r="B19" s="64" t="s">
        <v>98</v>
      </c>
      <c r="C19" s="122">
        <v>14419799.13</v>
      </c>
      <c r="D19" s="122">
        <v>14419799.13</v>
      </c>
      <c r="E19" s="122"/>
      <c r="F19" s="122">
        <v>14419799.13</v>
      </c>
      <c r="G19" s="94"/>
      <c r="H19" s="122"/>
      <c r="I19" s="122"/>
      <c r="J19" s="122"/>
      <c r="K19" s="122"/>
      <c r="L19" s="122"/>
      <c r="M19" s="94"/>
      <c r="N19" s="122"/>
      <c r="O19" s="122"/>
    </row>
    <row r="20" ht="20.25" customHeight="1" spans="1:15">
      <c r="A20" s="64" t="s">
        <v>99</v>
      </c>
      <c r="B20" s="64" t="s">
        <v>100</v>
      </c>
      <c r="C20" s="122">
        <v>4793405.27</v>
      </c>
      <c r="D20" s="122">
        <v>4448405.27</v>
      </c>
      <c r="E20" s="122"/>
      <c r="F20" s="122">
        <v>4448405.27</v>
      </c>
      <c r="G20" s="94"/>
      <c r="H20" s="122"/>
      <c r="I20" s="122"/>
      <c r="J20" s="122">
        <v>345000</v>
      </c>
      <c r="K20" s="122"/>
      <c r="L20" s="122"/>
      <c r="M20" s="94"/>
      <c r="N20" s="122"/>
      <c r="O20" s="122">
        <v>345000</v>
      </c>
    </row>
    <row r="21" ht="20.25" customHeight="1" spans="1:15">
      <c r="A21" s="63" t="s">
        <v>101</v>
      </c>
      <c r="B21" s="63" t="s">
        <v>102</v>
      </c>
      <c r="C21" s="122">
        <v>546035383.52</v>
      </c>
      <c r="D21" s="122">
        <v>538269907.99</v>
      </c>
      <c r="E21" s="122">
        <v>29856925.38</v>
      </c>
      <c r="F21" s="122">
        <v>508412982.61</v>
      </c>
      <c r="G21" s="94"/>
      <c r="H21" s="122"/>
      <c r="I21" s="122"/>
      <c r="J21" s="122">
        <v>7765475.53</v>
      </c>
      <c r="K21" s="122"/>
      <c r="L21" s="122"/>
      <c r="M21" s="94">
        <v>5643407.38</v>
      </c>
      <c r="N21" s="122"/>
      <c r="O21" s="122">
        <v>2122068.15</v>
      </c>
    </row>
    <row r="22" ht="20.25" customHeight="1" spans="1:15">
      <c r="A22" s="64" t="s">
        <v>103</v>
      </c>
      <c r="B22" s="64" t="s">
        <v>92</v>
      </c>
      <c r="C22" s="122">
        <v>30933397.61</v>
      </c>
      <c r="D22" s="122">
        <v>30136610.1</v>
      </c>
      <c r="E22" s="122">
        <v>29764425.38</v>
      </c>
      <c r="F22" s="122">
        <v>372184.72</v>
      </c>
      <c r="G22" s="94"/>
      <c r="H22" s="122"/>
      <c r="I22" s="122"/>
      <c r="J22" s="122">
        <v>796787.51</v>
      </c>
      <c r="K22" s="122"/>
      <c r="L22" s="122"/>
      <c r="M22" s="94"/>
      <c r="N22" s="122"/>
      <c r="O22" s="122">
        <v>796787.51</v>
      </c>
    </row>
    <row r="23" ht="20.25" customHeight="1" spans="1:15">
      <c r="A23" s="64" t="s">
        <v>104</v>
      </c>
      <c r="B23" s="64" t="s">
        <v>105</v>
      </c>
      <c r="C23" s="122">
        <v>29215510.41</v>
      </c>
      <c r="D23" s="122">
        <v>22368122.39</v>
      </c>
      <c r="E23" s="122"/>
      <c r="F23" s="122">
        <v>22368122.39</v>
      </c>
      <c r="G23" s="94"/>
      <c r="H23" s="122"/>
      <c r="I23" s="122"/>
      <c r="J23" s="122">
        <v>6847388.02</v>
      </c>
      <c r="K23" s="122"/>
      <c r="L23" s="122"/>
      <c r="M23" s="94">
        <v>5522107.38</v>
      </c>
      <c r="N23" s="122"/>
      <c r="O23" s="122">
        <v>1325280.64</v>
      </c>
    </row>
    <row r="24" ht="20.25" customHeight="1" spans="1:15">
      <c r="A24" s="64" t="s">
        <v>106</v>
      </c>
      <c r="B24" s="64" t="s">
        <v>107</v>
      </c>
      <c r="C24" s="122">
        <v>485058875.5</v>
      </c>
      <c r="D24" s="122">
        <v>485058875.5</v>
      </c>
      <c r="E24" s="122">
        <v>92500</v>
      </c>
      <c r="F24" s="122">
        <v>484966375.5</v>
      </c>
      <c r="G24" s="94"/>
      <c r="H24" s="122"/>
      <c r="I24" s="122"/>
      <c r="J24" s="122"/>
      <c r="K24" s="122"/>
      <c r="L24" s="122"/>
      <c r="M24" s="94"/>
      <c r="N24" s="122"/>
      <c r="O24" s="122"/>
    </row>
    <row r="25" ht="20.25" customHeight="1" spans="1:15">
      <c r="A25" s="64" t="s">
        <v>108</v>
      </c>
      <c r="B25" s="64" t="s">
        <v>109</v>
      </c>
      <c r="C25" s="122">
        <v>827600</v>
      </c>
      <c r="D25" s="122">
        <v>706300</v>
      </c>
      <c r="E25" s="122"/>
      <c r="F25" s="122">
        <v>706300</v>
      </c>
      <c r="G25" s="94"/>
      <c r="H25" s="122"/>
      <c r="I25" s="122"/>
      <c r="J25" s="122">
        <v>121300</v>
      </c>
      <c r="K25" s="122"/>
      <c r="L25" s="122"/>
      <c r="M25" s="94">
        <v>121300</v>
      </c>
      <c r="N25" s="122"/>
      <c r="O25" s="122"/>
    </row>
    <row r="26" ht="20.25" customHeight="1" spans="1:15">
      <c r="A26" s="63" t="s">
        <v>110</v>
      </c>
      <c r="B26" s="63" t="s">
        <v>111</v>
      </c>
      <c r="C26" s="122">
        <v>60000</v>
      </c>
      <c r="D26" s="122">
        <v>60000</v>
      </c>
      <c r="E26" s="122"/>
      <c r="F26" s="122">
        <v>60000</v>
      </c>
      <c r="G26" s="94"/>
      <c r="H26" s="122"/>
      <c r="I26" s="122"/>
      <c r="J26" s="122"/>
      <c r="K26" s="122"/>
      <c r="L26" s="122"/>
      <c r="M26" s="94"/>
      <c r="N26" s="122"/>
      <c r="O26" s="122"/>
    </row>
    <row r="27" ht="20.25" customHeight="1" spans="1:15">
      <c r="A27" s="64" t="s">
        <v>112</v>
      </c>
      <c r="B27" s="64" t="s">
        <v>113</v>
      </c>
      <c r="C27" s="122">
        <v>60000</v>
      </c>
      <c r="D27" s="122">
        <v>60000</v>
      </c>
      <c r="E27" s="122"/>
      <c r="F27" s="122">
        <v>60000</v>
      </c>
      <c r="G27" s="94"/>
      <c r="H27" s="122"/>
      <c r="I27" s="122"/>
      <c r="J27" s="122"/>
      <c r="K27" s="122"/>
      <c r="L27" s="122"/>
      <c r="M27" s="94"/>
      <c r="N27" s="122"/>
      <c r="O27" s="122"/>
    </row>
    <row r="28" ht="20.25" customHeight="1" spans="1:15">
      <c r="A28" s="63" t="s">
        <v>114</v>
      </c>
      <c r="B28" s="63" t="s">
        <v>115</v>
      </c>
      <c r="C28" s="122">
        <v>402000</v>
      </c>
      <c r="D28" s="122">
        <v>229900</v>
      </c>
      <c r="E28" s="122"/>
      <c r="F28" s="122">
        <v>229900</v>
      </c>
      <c r="G28" s="94"/>
      <c r="H28" s="122"/>
      <c r="I28" s="122"/>
      <c r="J28" s="122">
        <v>172100</v>
      </c>
      <c r="K28" s="122"/>
      <c r="L28" s="122"/>
      <c r="M28" s="94"/>
      <c r="N28" s="122"/>
      <c r="O28" s="122">
        <v>172100</v>
      </c>
    </row>
    <row r="29" ht="20.25" customHeight="1" spans="1:15">
      <c r="A29" s="64" t="s">
        <v>116</v>
      </c>
      <c r="B29" s="64" t="s">
        <v>92</v>
      </c>
      <c r="C29" s="122">
        <v>402000</v>
      </c>
      <c r="D29" s="122">
        <v>229900</v>
      </c>
      <c r="E29" s="122"/>
      <c r="F29" s="122">
        <v>229900</v>
      </c>
      <c r="G29" s="94"/>
      <c r="H29" s="122"/>
      <c r="I29" s="122"/>
      <c r="J29" s="122">
        <v>172100</v>
      </c>
      <c r="K29" s="122"/>
      <c r="L29" s="122"/>
      <c r="M29" s="94"/>
      <c r="N29" s="122"/>
      <c r="O29" s="122">
        <v>172100</v>
      </c>
    </row>
    <row r="30" ht="20.25" customHeight="1" spans="1:15">
      <c r="A30" s="63" t="s">
        <v>117</v>
      </c>
      <c r="B30" s="63" t="s">
        <v>118</v>
      </c>
      <c r="C30" s="122">
        <v>5734900</v>
      </c>
      <c r="D30" s="122">
        <v>5734900</v>
      </c>
      <c r="E30" s="122"/>
      <c r="F30" s="122">
        <v>5734900</v>
      </c>
      <c r="G30" s="94"/>
      <c r="H30" s="122"/>
      <c r="I30" s="122"/>
      <c r="J30" s="122"/>
      <c r="K30" s="122"/>
      <c r="L30" s="122"/>
      <c r="M30" s="94"/>
      <c r="N30" s="122"/>
      <c r="O30" s="122"/>
    </row>
    <row r="31" ht="20.25" customHeight="1" spans="1:15">
      <c r="A31" s="64" t="s">
        <v>119</v>
      </c>
      <c r="B31" s="64" t="s">
        <v>120</v>
      </c>
      <c r="C31" s="122">
        <v>1034900</v>
      </c>
      <c r="D31" s="122">
        <v>1034900</v>
      </c>
      <c r="E31" s="122"/>
      <c r="F31" s="122">
        <v>1034900</v>
      </c>
      <c r="G31" s="94"/>
      <c r="H31" s="122"/>
      <c r="I31" s="122"/>
      <c r="J31" s="122"/>
      <c r="K31" s="122"/>
      <c r="L31" s="122"/>
      <c r="M31" s="94"/>
      <c r="N31" s="122"/>
      <c r="O31" s="122"/>
    </row>
    <row r="32" ht="20.25" customHeight="1" spans="1:15">
      <c r="A32" s="64" t="s">
        <v>121</v>
      </c>
      <c r="B32" s="64" t="s">
        <v>122</v>
      </c>
      <c r="C32" s="122">
        <v>4700000</v>
      </c>
      <c r="D32" s="122">
        <v>4700000</v>
      </c>
      <c r="E32" s="122"/>
      <c r="F32" s="122">
        <v>4700000</v>
      </c>
      <c r="G32" s="94"/>
      <c r="H32" s="122"/>
      <c r="I32" s="122"/>
      <c r="J32" s="122"/>
      <c r="K32" s="122"/>
      <c r="L32" s="122"/>
      <c r="M32" s="94"/>
      <c r="N32" s="122"/>
      <c r="O32" s="122"/>
    </row>
    <row r="33" ht="20.25" customHeight="1" spans="1:15">
      <c r="A33" s="63" t="s">
        <v>123</v>
      </c>
      <c r="B33" s="63" t="s">
        <v>124</v>
      </c>
      <c r="C33" s="122">
        <v>1187583619.72</v>
      </c>
      <c r="D33" s="122">
        <v>1187583619.72</v>
      </c>
      <c r="E33" s="122"/>
      <c r="F33" s="122">
        <v>1187583619.72</v>
      </c>
      <c r="G33" s="94"/>
      <c r="H33" s="122"/>
      <c r="I33" s="122"/>
      <c r="J33" s="122"/>
      <c r="K33" s="122"/>
      <c r="L33" s="122"/>
      <c r="M33" s="94"/>
      <c r="N33" s="122"/>
      <c r="O33" s="122"/>
    </row>
    <row r="34" ht="20.25" customHeight="1" spans="1:15">
      <c r="A34" s="64" t="s">
        <v>125</v>
      </c>
      <c r="B34" s="64" t="s">
        <v>126</v>
      </c>
      <c r="C34" s="122">
        <v>2548457.03</v>
      </c>
      <c r="D34" s="122">
        <v>2548457.03</v>
      </c>
      <c r="E34" s="122"/>
      <c r="F34" s="122">
        <v>2548457.03</v>
      </c>
      <c r="G34" s="94"/>
      <c r="H34" s="122"/>
      <c r="I34" s="122"/>
      <c r="J34" s="122"/>
      <c r="K34" s="122"/>
      <c r="L34" s="122"/>
      <c r="M34" s="94"/>
      <c r="N34" s="122"/>
      <c r="O34" s="122"/>
    </row>
    <row r="35" ht="20.25" customHeight="1" spans="1:15">
      <c r="A35" s="64" t="s">
        <v>127</v>
      </c>
      <c r="B35" s="64" t="s">
        <v>128</v>
      </c>
      <c r="C35" s="122">
        <v>1185035162.69</v>
      </c>
      <c r="D35" s="122">
        <v>1185035162.69</v>
      </c>
      <c r="E35" s="122"/>
      <c r="F35" s="122">
        <v>1185035162.69</v>
      </c>
      <c r="G35" s="94"/>
      <c r="H35" s="122"/>
      <c r="I35" s="122"/>
      <c r="J35" s="122"/>
      <c r="K35" s="122"/>
      <c r="L35" s="122"/>
      <c r="M35" s="94"/>
      <c r="N35" s="122"/>
      <c r="O35" s="122"/>
    </row>
    <row r="36" ht="20.25" customHeight="1" spans="1:15">
      <c r="A36" s="63" t="s">
        <v>129</v>
      </c>
      <c r="B36" s="63" t="s">
        <v>130</v>
      </c>
      <c r="C36" s="122">
        <v>62363082.24</v>
      </c>
      <c r="D36" s="122">
        <v>46566940.51</v>
      </c>
      <c r="E36" s="122">
        <v>22000000</v>
      </c>
      <c r="F36" s="122">
        <v>24566940.51</v>
      </c>
      <c r="G36" s="94"/>
      <c r="H36" s="122"/>
      <c r="I36" s="122"/>
      <c r="J36" s="122">
        <v>15796141.73</v>
      </c>
      <c r="K36" s="122"/>
      <c r="L36" s="122"/>
      <c r="M36" s="94"/>
      <c r="N36" s="122"/>
      <c r="O36" s="122">
        <v>15796141.73</v>
      </c>
    </row>
    <row r="37" ht="20.25" customHeight="1" spans="1:15">
      <c r="A37" s="64" t="s">
        <v>131</v>
      </c>
      <c r="B37" s="64" t="s">
        <v>132</v>
      </c>
      <c r="C37" s="122">
        <v>23000000</v>
      </c>
      <c r="D37" s="122">
        <v>23000000</v>
      </c>
      <c r="E37" s="122"/>
      <c r="F37" s="122">
        <v>23000000</v>
      </c>
      <c r="G37" s="94"/>
      <c r="H37" s="122"/>
      <c r="I37" s="122"/>
      <c r="J37" s="122"/>
      <c r="K37" s="122"/>
      <c r="L37" s="122"/>
      <c r="M37" s="94"/>
      <c r="N37" s="122"/>
      <c r="O37" s="122"/>
    </row>
    <row r="38" ht="20.25" customHeight="1" spans="1:15">
      <c r="A38" s="64" t="s">
        <v>133</v>
      </c>
      <c r="B38" s="64" t="s">
        <v>134</v>
      </c>
      <c r="C38" s="122">
        <v>22000000</v>
      </c>
      <c r="D38" s="122">
        <v>22000000</v>
      </c>
      <c r="E38" s="122">
        <v>22000000</v>
      </c>
      <c r="F38" s="122"/>
      <c r="G38" s="94"/>
      <c r="H38" s="122"/>
      <c r="I38" s="122"/>
      <c r="J38" s="122"/>
      <c r="K38" s="122"/>
      <c r="L38" s="122"/>
      <c r="M38" s="94"/>
      <c r="N38" s="122"/>
      <c r="O38" s="122"/>
    </row>
    <row r="39" ht="20.25" customHeight="1" spans="1:15">
      <c r="A39" s="64" t="s">
        <v>135</v>
      </c>
      <c r="B39" s="64" t="s">
        <v>130</v>
      </c>
      <c r="C39" s="122">
        <v>17363082.24</v>
      </c>
      <c r="D39" s="122">
        <v>1566940.51</v>
      </c>
      <c r="E39" s="122"/>
      <c r="F39" s="122">
        <v>1566940.51</v>
      </c>
      <c r="G39" s="94"/>
      <c r="H39" s="122"/>
      <c r="I39" s="122"/>
      <c r="J39" s="122">
        <v>15796141.73</v>
      </c>
      <c r="K39" s="122"/>
      <c r="L39" s="122"/>
      <c r="M39" s="94"/>
      <c r="N39" s="122"/>
      <c r="O39" s="122">
        <v>15796141.73</v>
      </c>
    </row>
    <row r="40" ht="20.25" customHeight="1" spans="1:15">
      <c r="A40" s="29" t="s">
        <v>136</v>
      </c>
      <c r="B40" s="29" t="s">
        <v>137</v>
      </c>
      <c r="C40" s="122">
        <v>7881523.6</v>
      </c>
      <c r="D40" s="122">
        <v>7881523.6</v>
      </c>
      <c r="E40" s="122">
        <v>7875014.33</v>
      </c>
      <c r="F40" s="122">
        <v>6509.27</v>
      </c>
      <c r="G40" s="94"/>
      <c r="H40" s="122"/>
      <c r="I40" s="122"/>
      <c r="J40" s="122"/>
      <c r="K40" s="122"/>
      <c r="L40" s="122"/>
      <c r="M40" s="94"/>
      <c r="N40" s="122"/>
      <c r="O40" s="122"/>
    </row>
    <row r="41" ht="20.25" customHeight="1" spans="1:15">
      <c r="A41" s="63" t="s">
        <v>138</v>
      </c>
      <c r="B41" s="63" t="s">
        <v>139</v>
      </c>
      <c r="C41" s="122">
        <v>6509.27</v>
      </c>
      <c r="D41" s="122">
        <v>6509.27</v>
      </c>
      <c r="E41" s="122"/>
      <c r="F41" s="122">
        <v>6509.27</v>
      </c>
      <c r="G41" s="94"/>
      <c r="H41" s="122"/>
      <c r="I41" s="122"/>
      <c r="J41" s="122"/>
      <c r="K41" s="122"/>
      <c r="L41" s="122"/>
      <c r="M41" s="94"/>
      <c r="N41" s="122"/>
      <c r="O41" s="122"/>
    </row>
    <row r="42" ht="20.25" customHeight="1" spans="1:15">
      <c r="A42" s="64" t="s">
        <v>140</v>
      </c>
      <c r="B42" s="64" t="s">
        <v>141</v>
      </c>
      <c r="C42" s="122">
        <v>6509.27</v>
      </c>
      <c r="D42" s="122">
        <v>6509.27</v>
      </c>
      <c r="E42" s="122"/>
      <c r="F42" s="122">
        <v>6509.27</v>
      </c>
      <c r="G42" s="94"/>
      <c r="H42" s="122"/>
      <c r="I42" s="122"/>
      <c r="J42" s="122"/>
      <c r="K42" s="122"/>
      <c r="L42" s="122"/>
      <c r="M42" s="94"/>
      <c r="N42" s="122"/>
      <c r="O42" s="122"/>
    </row>
    <row r="43" ht="20.25" customHeight="1" spans="1:15">
      <c r="A43" s="63" t="s">
        <v>142</v>
      </c>
      <c r="B43" s="63" t="s">
        <v>143</v>
      </c>
      <c r="C43" s="122">
        <v>7608436.64</v>
      </c>
      <c r="D43" s="122">
        <v>7608436.64</v>
      </c>
      <c r="E43" s="122">
        <v>7608436.64</v>
      </c>
      <c r="F43" s="122"/>
      <c r="G43" s="94"/>
      <c r="H43" s="122"/>
      <c r="I43" s="122"/>
      <c r="J43" s="122"/>
      <c r="K43" s="122"/>
      <c r="L43" s="122"/>
      <c r="M43" s="94"/>
      <c r="N43" s="122"/>
      <c r="O43" s="122"/>
    </row>
    <row r="44" ht="20.25" customHeight="1" spans="1:15">
      <c r="A44" s="64" t="s">
        <v>144</v>
      </c>
      <c r="B44" s="64" t="s">
        <v>145</v>
      </c>
      <c r="C44" s="122">
        <v>60120</v>
      </c>
      <c r="D44" s="122">
        <v>60120</v>
      </c>
      <c r="E44" s="122">
        <v>60120</v>
      </c>
      <c r="F44" s="122"/>
      <c r="G44" s="94"/>
      <c r="H44" s="122"/>
      <c r="I44" s="122"/>
      <c r="J44" s="122"/>
      <c r="K44" s="122"/>
      <c r="L44" s="122"/>
      <c r="M44" s="94"/>
      <c r="N44" s="122"/>
      <c r="O44" s="122"/>
    </row>
    <row r="45" ht="20.25" customHeight="1" spans="1:15">
      <c r="A45" s="64" t="s">
        <v>146</v>
      </c>
      <c r="B45" s="64" t="s">
        <v>147</v>
      </c>
      <c r="C45" s="122">
        <v>130500</v>
      </c>
      <c r="D45" s="122">
        <v>130500</v>
      </c>
      <c r="E45" s="122">
        <v>130500</v>
      </c>
      <c r="F45" s="122"/>
      <c r="G45" s="94"/>
      <c r="H45" s="122"/>
      <c r="I45" s="122"/>
      <c r="J45" s="122"/>
      <c r="K45" s="122"/>
      <c r="L45" s="122"/>
      <c r="M45" s="94"/>
      <c r="N45" s="122"/>
      <c r="O45" s="122"/>
    </row>
    <row r="46" ht="20.25" customHeight="1" spans="1:15">
      <c r="A46" s="64" t="s">
        <v>148</v>
      </c>
      <c r="B46" s="64" t="s">
        <v>149</v>
      </c>
      <c r="C46" s="122">
        <v>7417816.64</v>
      </c>
      <c r="D46" s="122">
        <v>7417816.64</v>
      </c>
      <c r="E46" s="122">
        <v>7417816.64</v>
      </c>
      <c r="F46" s="122"/>
      <c r="G46" s="94"/>
      <c r="H46" s="122"/>
      <c r="I46" s="122"/>
      <c r="J46" s="122"/>
      <c r="K46" s="122"/>
      <c r="L46" s="122"/>
      <c r="M46" s="94"/>
      <c r="N46" s="122"/>
      <c r="O46" s="122"/>
    </row>
    <row r="47" ht="20.25" customHeight="1" spans="1:15">
      <c r="A47" s="63" t="s">
        <v>150</v>
      </c>
      <c r="B47" s="63" t="s">
        <v>151</v>
      </c>
      <c r="C47" s="122">
        <v>266577.69</v>
      </c>
      <c r="D47" s="122">
        <v>266577.69</v>
      </c>
      <c r="E47" s="122">
        <v>266577.69</v>
      </c>
      <c r="F47" s="122"/>
      <c r="G47" s="94"/>
      <c r="H47" s="122"/>
      <c r="I47" s="122"/>
      <c r="J47" s="122"/>
      <c r="K47" s="122"/>
      <c r="L47" s="122"/>
      <c r="M47" s="94"/>
      <c r="N47" s="122"/>
      <c r="O47" s="122"/>
    </row>
    <row r="48" ht="20.25" customHeight="1" spans="1:15">
      <c r="A48" s="64" t="s">
        <v>152</v>
      </c>
      <c r="B48" s="64" t="s">
        <v>151</v>
      </c>
      <c r="C48" s="122">
        <v>266577.69</v>
      </c>
      <c r="D48" s="122">
        <v>266577.69</v>
      </c>
      <c r="E48" s="122">
        <v>266577.69</v>
      </c>
      <c r="F48" s="122"/>
      <c r="G48" s="94"/>
      <c r="H48" s="122"/>
      <c r="I48" s="122"/>
      <c r="J48" s="122"/>
      <c r="K48" s="122"/>
      <c r="L48" s="122"/>
      <c r="M48" s="94"/>
      <c r="N48" s="122"/>
      <c r="O48" s="122"/>
    </row>
    <row r="49" ht="20.25" customHeight="1" spans="1:15">
      <c r="A49" s="29" t="s">
        <v>153</v>
      </c>
      <c r="B49" s="29" t="s">
        <v>154</v>
      </c>
      <c r="C49" s="122">
        <v>9265744.99</v>
      </c>
      <c r="D49" s="122">
        <v>9265744.99</v>
      </c>
      <c r="E49" s="122">
        <v>9265744.99</v>
      </c>
      <c r="F49" s="122"/>
      <c r="G49" s="94"/>
      <c r="H49" s="122"/>
      <c r="I49" s="122"/>
      <c r="J49" s="122"/>
      <c r="K49" s="122"/>
      <c r="L49" s="122"/>
      <c r="M49" s="94"/>
      <c r="N49" s="122"/>
      <c r="O49" s="122"/>
    </row>
    <row r="50" ht="20.25" customHeight="1" spans="1:15">
      <c r="A50" s="63" t="s">
        <v>155</v>
      </c>
      <c r="B50" s="63" t="s">
        <v>156</v>
      </c>
      <c r="C50" s="122">
        <v>9265744.99</v>
      </c>
      <c r="D50" s="122">
        <v>9265744.99</v>
      </c>
      <c r="E50" s="122">
        <v>9265744.99</v>
      </c>
      <c r="F50" s="122"/>
      <c r="G50" s="94"/>
      <c r="H50" s="122"/>
      <c r="I50" s="122"/>
      <c r="J50" s="122"/>
      <c r="K50" s="122"/>
      <c r="L50" s="122"/>
      <c r="M50" s="94"/>
      <c r="N50" s="122"/>
      <c r="O50" s="122"/>
    </row>
    <row r="51" ht="20.25" customHeight="1" spans="1:15">
      <c r="A51" s="64" t="s">
        <v>157</v>
      </c>
      <c r="B51" s="64" t="s">
        <v>158</v>
      </c>
      <c r="C51" s="122">
        <v>2224544.76</v>
      </c>
      <c r="D51" s="122">
        <v>2224544.76</v>
      </c>
      <c r="E51" s="122">
        <v>2224544.76</v>
      </c>
      <c r="F51" s="122"/>
      <c r="G51" s="94"/>
      <c r="H51" s="122"/>
      <c r="I51" s="122"/>
      <c r="J51" s="122"/>
      <c r="K51" s="122"/>
      <c r="L51" s="122"/>
      <c r="M51" s="94"/>
      <c r="N51" s="122"/>
      <c r="O51" s="122"/>
    </row>
    <row r="52" ht="20.25" customHeight="1" spans="1:15">
      <c r="A52" s="64" t="s">
        <v>159</v>
      </c>
      <c r="B52" s="64" t="s">
        <v>160</v>
      </c>
      <c r="C52" s="122">
        <v>3456881.46</v>
      </c>
      <c r="D52" s="122">
        <v>3456881.46</v>
      </c>
      <c r="E52" s="122">
        <v>3456881.46</v>
      </c>
      <c r="F52" s="122"/>
      <c r="G52" s="94"/>
      <c r="H52" s="122"/>
      <c r="I52" s="122"/>
      <c r="J52" s="122"/>
      <c r="K52" s="122"/>
      <c r="L52" s="122"/>
      <c r="M52" s="94"/>
      <c r="N52" s="122"/>
      <c r="O52" s="122"/>
    </row>
    <row r="53" ht="20.25" customHeight="1" spans="1:15">
      <c r="A53" s="64" t="s">
        <v>161</v>
      </c>
      <c r="B53" s="64" t="s">
        <v>162</v>
      </c>
      <c r="C53" s="122">
        <v>3314438.77</v>
      </c>
      <c r="D53" s="122">
        <v>3314438.77</v>
      </c>
      <c r="E53" s="122">
        <v>3314438.77</v>
      </c>
      <c r="F53" s="122"/>
      <c r="G53" s="94"/>
      <c r="H53" s="122"/>
      <c r="I53" s="122"/>
      <c r="J53" s="122"/>
      <c r="K53" s="122"/>
      <c r="L53" s="122"/>
      <c r="M53" s="94"/>
      <c r="N53" s="122"/>
      <c r="O53" s="122"/>
    </row>
    <row r="54" ht="20.25" customHeight="1" spans="1:15">
      <c r="A54" s="64" t="s">
        <v>163</v>
      </c>
      <c r="B54" s="64" t="s">
        <v>164</v>
      </c>
      <c r="C54" s="122">
        <v>269880</v>
      </c>
      <c r="D54" s="122">
        <v>269880</v>
      </c>
      <c r="E54" s="122">
        <v>269880</v>
      </c>
      <c r="F54" s="122"/>
      <c r="G54" s="94"/>
      <c r="H54" s="122"/>
      <c r="I54" s="122"/>
      <c r="J54" s="122"/>
      <c r="K54" s="122"/>
      <c r="L54" s="122"/>
      <c r="M54" s="94"/>
      <c r="N54" s="122"/>
      <c r="O54" s="122"/>
    </row>
    <row r="55" ht="20.25" customHeight="1" spans="1:15">
      <c r="A55" s="29" t="s">
        <v>165</v>
      </c>
      <c r="B55" s="29" t="s">
        <v>166</v>
      </c>
      <c r="C55" s="122">
        <v>5812136.97</v>
      </c>
      <c r="D55" s="122">
        <v>5812136.97</v>
      </c>
      <c r="E55" s="122">
        <v>5812136.97</v>
      </c>
      <c r="F55" s="122"/>
      <c r="G55" s="94"/>
      <c r="H55" s="122"/>
      <c r="I55" s="122"/>
      <c r="J55" s="122"/>
      <c r="K55" s="122"/>
      <c r="L55" s="122"/>
      <c r="M55" s="94"/>
      <c r="N55" s="122"/>
      <c r="O55" s="122"/>
    </row>
    <row r="56" ht="20.25" customHeight="1" spans="1:15">
      <c r="A56" s="63" t="s">
        <v>167</v>
      </c>
      <c r="B56" s="63" t="s">
        <v>168</v>
      </c>
      <c r="C56" s="122">
        <v>5812136.97</v>
      </c>
      <c r="D56" s="122">
        <v>5812136.97</v>
      </c>
      <c r="E56" s="122">
        <v>5812136.97</v>
      </c>
      <c r="F56" s="122"/>
      <c r="G56" s="94"/>
      <c r="H56" s="122"/>
      <c r="I56" s="122"/>
      <c r="J56" s="122"/>
      <c r="K56" s="122"/>
      <c r="L56" s="122"/>
      <c r="M56" s="94"/>
      <c r="N56" s="122"/>
      <c r="O56" s="122"/>
    </row>
    <row r="57" ht="20.25" customHeight="1" spans="1:15">
      <c r="A57" s="64" t="s">
        <v>169</v>
      </c>
      <c r="B57" s="64" t="s">
        <v>170</v>
      </c>
      <c r="C57" s="122">
        <v>5812136.97</v>
      </c>
      <c r="D57" s="122">
        <v>5812136.97</v>
      </c>
      <c r="E57" s="122">
        <v>5812136.97</v>
      </c>
      <c r="F57" s="122"/>
      <c r="G57" s="94"/>
      <c r="H57" s="122"/>
      <c r="I57" s="122"/>
      <c r="J57" s="122"/>
      <c r="K57" s="122"/>
      <c r="L57" s="122"/>
      <c r="M57" s="94"/>
      <c r="N57" s="122"/>
      <c r="O57" s="122"/>
    </row>
    <row r="58" ht="17.25" customHeight="1" spans="1:15">
      <c r="A58" s="106" t="s">
        <v>171</v>
      </c>
      <c r="B58" s="107" t="s">
        <v>171</v>
      </c>
      <c r="C58" s="122">
        <v>2513909578.11</v>
      </c>
      <c r="D58" s="122">
        <v>2485238884.09</v>
      </c>
      <c r="E58" s="122">
        <v>106999870.4</v>
      </c>
      <c r="F58" s="122">
        <v>2378239013.69</v>
      </c>
      <c r="G58" s="94"/>
      <c r="H58" s="122"/>
      <c r="I58" s="122"/>
      <c r="J58" s="122">
        <v>28670694.02</v>
      </c>
      <c r="K58" s="122"/>
      <c r="L58" s="122"/>
      <c r="M58" s="94">
        <v>5643407.38</v>
      </c>
      <c r="N58" s="122"/>
      <c r="O58" s="122">
        <v>23027286.64</v>
      </c>
    </row>
  </sheetData>
  <mergeCells count="11">
    <mergeCell ref="A2:O2"/>
    <mergeCell ref="A3:L3"/>
    <mergeCell ref="D4:F4"/>
    <mergeCell ref="J4:O4"/>
    <mergeCell ref="A58:B5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C26" sqref="C26"/>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101" t="s">
        <v>172</v>
      </c>
    </row>
    <row r="2" ht="31.5" customHeight="1" spans="1:4">
      <c r="A2" s="43" t="s">
        <v>173</v>
      </c>
      <c r="B2" s="132"/>
      <c r="C2" s="132"/>
      <c r="D2" s="132"/>
    </row>
    <row r="3" ht="17.25" customHeight="1" spans="1:4">
      <c r="A3" s="4" t="str">
        <f>"单位名称："&amp;"云南省科学技术厅"</f>
        <v>单位名称：云南省科学技术厅</v>
      </c>
      <c r="B3" s="133"/>
      <c r="C3" s="133"/>
      <c r="D3" s="102" t="s">
        <v>2</v>
      </c>
    </row>
    <row r="4" ht="24.65" customHeight="1" spans="1:4">
      <c r="A4" s="10" t="s">
        <v>3</v>
      </c>
      <c r="B4" s="12"/>
      <c r="C4" s="10" t="s">
        <v>4</v>
      </c>
      <c r="D4" s="12"/>
    </row>
    <row r="5" ht="15.65" customHeight="1" spans="1:4">
      <c r="A5" s="15" t="s">
        <v>5</v>
      </c>
      <c r="B5" s="134" t="s">
        <v>6</v>
      </c>
      <c r="C5" s="15" t="s">
        <v>174</v>
      </c>
      <c r="D5" s="134" t="s">
        <v>6</v>
      </c>
    </row>
    <row r="6" ht="14.15" customHeight="1" spans="1:4">
      <c r="A6" s="18"/>
      <c r="B6" s="17"/>
      <c r="C6" s="18"/>
      <c r="D6" s="17"/>
    </row>
    <row r="7" ht="29.15" customHeight="1" spans="1:4">
      <c r="A7" s="135" t="s">
        <v>175</v>
      </c>
      <c r="B7" s="136">
        <v>2445865670.4</v>
      </c>
      <c r="C7" s="137" t="s">
        <v>176</v>
      </c>
      <c r="D7" s="136">
        <v>2485238884.09</v>
      </c>
    </row>
    <row r="8" ht="29.15" customHeight="1" spans="1:4">
      <c r="A8" s="138" t="s">
        <v>177</v>
      </c>
      <c r="B8" s="94">
        <v>2445865670.4</v>
      </c>
      <c r="C8" s="23" t="str">
        <f>"（一）"&amp;"科学技术支出"</f>
        <v>（一）科学技术支出</v>
      </c>
      <c r="D8" s="94">
        <v>2462279478.53</v>
      </c>
    </row>
    <row r="9" ht="29.15" customHeight="1" spans="1:4">
      <c r="A9" s="138" t="s">
        <v>178</v>
      </c>
      <c r="B9" s="94"/>
      <c r="C9" s="23" t="str">
        <f>"（二）"&amp;"社会保障和就业支出"</f>
        <v>（二）社会保障和就业支出</v>
      </c>
      <c r="D9" s="94">
        <v>7881523.6</v>
      </c>
    </row>
    <row r="10" ht="29.15" customHeight="1" spans="1:4">
      <c r="A10" s="138" t="s">
        <v>179</v>
      </c>
      <c r="B10" s="94"/>
      <c r="C10" s="23" t="str">
        <f>"（三）"&amp;"卫生健康支出"</f>
        <v>（三）卫生健康支出</v>
      </c>
      <c r="D10" s="94">
        <v>9265744.99</v>
      </c>
    </row>
    <row r="11" ht="29.15" customHeight="1" spans="1:4">
      <c r="A11" s="139" t="s">
        <v>180</v>
      </c>
      <c r="B11" s="140">
        <v>39373213.69</v>
      </c>
      <c r="C11" s="23" t="str">
        <f>"（四）"&amp;"住房保障支出"</f>
        <v>（四）住房保障支出</v>
      </c>
      <c r="D11" s="94">
        <v>5812136.97</v>
      </c>
    </row>
    <row r="12" ht="29.15" customHeight="1" spans="1:4">
      <c r="A12" s="138" t="s">
        <v>177</v>
      </c>
      <c r="B12" s="122">
        <v>39373213.69</v>
      </c>
      <c r="C12" s="23" t="str">
        <f>"（五）"&amp;"转移性支出"</f>
        <v>（五）转移性支出</v>
      </c>
      <c r="D12" s="94"/>
    </row>
    <row r="13" ht="29.15" customHeight="1" spans="1:4">
      <c r="A13" s="141" t="s">
        <v>178</v>
      </c>
      <c r="B13" s="122"/>
      <c r="C13" s="142"/>
      <c r="D13" s="140"/>
    </row>
    <row r="14" ht="29.15" customHeight="1" spans="1:4">
      <c r="A14" s="141" t="s">
        <v>179</v>
      </c>
      <c r="B14" s="140"/>
      <c r="C14" s="142"/>
      <c r="D14" s="140"/>
    </row>
    <row r="15" ht="29.15" customHeight="1" spans="1:4">
      <c r="A15" s="143"/>
      <c r="B15" s="140"/>
      <c r="C15" s="144" t="s">
        <v>181</v>
      </c>
      <c r="D15" s="140"/>
    </row>
    <row r="16" ht="29.15" customHeight="1" spans="1:4">
      <c r="A16" s="143" t="s">
        <v>182</v>
      </c>
      <c r="B16" s="140">
        <v>2485238884.09</v>
      </c>
      <c r="C16" s="142" t="s">
        <v>26</v>
      </c>
      <c r="D16" s="140">
        <v>2485238884.09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3"/>
  <sheetViews>
    <sheetView showZeros="0" workbookViewId="0">
      <selection activeCell="C26" sqref="C26"/>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13"/>
      <c r="F1" s="55"/>
      <c r="G1" s="55" t="s">
        <v>183</v>
      </c>
    </row>
    <row r="2" ht="39" customHeight="1" spans="1:7">
      <c r="A2" s="3" t="s">
        <v>184</v>
      </c>
      <c r="B2" s="3"/>
      <c r="C2" s="3"/>
      <c r="D2" s="3"/>
      <c r="E2" s="3"/>
      <c r="F2" s="3"/>
      <c r="G2" s="3"/>
    </row>
    <row r="3" ht="18" customHeight="1" spans="1:7">
      <c r="A3" s="4" t="str">
        <f>"单位名称："&amp;"云南省科学技术厅"</f>
        <v>单位名称：云南省科学技术厅</v>
      </c>
      <c r="F3" s="105"/>
      <c r="G3" s="105" t="s">
        <v>2</v>
      </c>
    </row>
    <row r="4" ht="20.25" customHeight="1" spans="1:7">
      <c r="A4" s="124" t="s">
        <v>185</v>
      </c>
      <c r="B4" s="125"/>
      <c r="C4" s="126" t="s">
        <v>31</v>
      </c>
      <c r="D4" s="11" t="s">
        <v>71</v>
      </c>
      <c r="E4" s="11"/>
      <c r="F4" s="12"/>
      <c r="G4" s="126" t="s">
        <v>72</v>
      </c>
    </row>
    <row r="5" ht="20.25" customHeight="1" spans="1:7">
      <c r="A5" s="127" t="s">
        <v>62</v>
      </c>
      <c r="B5" s="128" t="s">
        <v>63</v>
      </c>
      <c r="C5" s="96"/>
      <c r="D5" s="96" t="s">
        <v>33</v>
      </c>
      <c r="E5" s="96" t="s">
        <v>186</v>
      </c>
      <c r="F5" s="96" t="s">
        <v>187</v>
      </c>
      <c r="G5" s="96"/>
    </row>
    <row r="6" ht="13.5" customHeight="1" spans="1:7">
      <c r="A6" s="129" t="s">
        <v>188</v>
      </c>
      <c r="B6" s="129" t="s">
        <v>189</v>
      </c>
      <c r="C6" s="129" t="s">
        <v>190</v>
      </c>
      <c r="D6" s="62"/>
      <c r="E6" s="129" t="s">
        <v>191</v>
      </c>
      <c r="F6" s="129" t="s">
        <v>192</v>
      </c>
      <c r="G6" s="129" t="s">
        <v>193</v>
      </c>
    </row>
    <row r="7" ht="18" customHeight="1" spans="1:7">
      <c r="A7" s="29" t="s">
        <v>73</v>
      </c>
      <c r="B7" s="29" t="s">
        <v>74</v>
      </c>
      <c r="C7" s="22">
        <v>2422912774.11</v>
      </c>
      <c r="D7" s="22">
        <v>83954474.11</v>
      </c>
      <c r="E7" s="22">
        <v>75490125.45</v>
      </c>
      <c r="F7" s="22">
        <v>8464348.66</v>
      </c>
      <c r="G7" s="22">
        <v>2338958300</v>
      </c>
    </row>
    <row r="8" ht="18" customHeight="1" spans="1:7">
      <c r="A8" s="29" t="s">
        <v>75</v>
      </c>
      <c r="B8" s="63" t="s">
        <v>76</v>
      </c>
      <c r="C8" s="22">
        <v>30609071.27</v>
      </c>
      <c r="D8" s="22">
        <v>28805871.27</v>
      </c>
      <c r="E8" s="22">
        <v>23164290.45</v>
      </c>
      <c r="F8" s="22">
        <v>5641580.82</v>
      </c>
      <c r="G8" s="22">
        <v>1803200</v>
      </c>
    </row>
    <row r="9" ht="18" customHeight="1" spans="1:7">
      <c r="A9" s="29" t="s">
        <v>77</v>
      </c>
      <c r="B9" s="64" t="s">
        <v>78</v>
      </c>
      <c r="C9" s="22">
        <v>24568393.61</v>
      </c>
      <c r="D9" s="22">
        <v>22808693.61</v>
      </c>
      <c r="E9" s="22">
        <v>17732820.45</v>
      </c>
      <c r="F9" s="22">
        <v>5075873.16</v>
      </c>
      <c r="G9" s="22">
        <v>1759700</v>
      </c>
    </row>
    <row r="10" ht="18" customHeight="1" spans="1:7">
      <c r="A10" s="29" t="s">
        <v>79</v>
      </c>
      <c r="B10" s="64" t="s">
        <v>80</v>
      </c>
      <c r="C10" s="22">
        <v>4220631.62</v>
      </c>
      <c r="D10" s="22">
        <v>4177131.62</v>
      </c>
      <c r="E10" s="22">
        <v>3773716</v>
      </c>
      <c r="F10" s="22">
        <v>403415.62</v>
      </c>
      <c r="G10" s="22">
        <v>43500</v>
      </c>
    </row>
    <row r="11" ht="18" customHeight="1" spans="1:7">
      <c r="A11" s="29" t="s">
        <v>81</v>
      </c>
      <c r="B11" s="64" t="s">
        <v>82</v>
      </c>
      <c r="C11" s="22">
        <v>1820046.04</v>
      </c>
      <c r="D11" s="22">
        <v>1820046.04</v>
      </c>
      <c r="E11" s="22">
        <v>1657754</v>
      </c>
      <c r="F11" s="22">
        <v>162292.04</v>
      </c>
      <c r="G11" s="22"/>
    </row>
    <row r="12" ht="18" customHeight="1" spans="1:7">
      <c r="A12" s="29" t="s">
        <v>83</v>
      </c>
      <c r="B12" s="63" t="s">
        <v>84</v>
      </c>
      <c r="C12" s="22">
        <v>589010000</v>
      </c>
      <c r="D12" s="22"/>
      <c r="E12" s="22"/>
      <c r="F12" s="22"/>
      <c r="G12" s="22">
        <v>589010000</v>
      </c>
    </row>
    <row r="13" ht="18" customHeight="1" spans="1:7">
      <c r="A13" s="29" t="s">
        <v>85</v>
      </c>
      <c r="B13" s="64" t="s">
        <v>86</v>
      </c>
      <c r="C13" s="22">
        <v>357600000</v>
      </c>
      <c r="D13" s="22"/>
      <c r="E13" s="22"/>
      <c r="F13" s="22"/>
      <c r="G13" s="22">
        <v>357600000</v>
      </c>
    </row>
    <row r="14" ht="18" customHeight="1" spans="1:7">
      <c r="A14" s="29" t="s">
        <v>87</v>
      </c>
      <c r="B14" s="64" t="s">
        <v>88</v>
      </c>
      <c r="C14" s="22">
        <v>231410000</v>
      </c>
      <c r="D14" s="22"/>
      <c r="E14" s="22"/>
      <c r="F14" s="22"/>
      <c r="G14" s="22">
        <v>231410000</v>
      </c>
    </row>
    <row r="15" ht="18" customHeight="1" spans="1:7">
      <c r="A15" s="29" t="s">
        <v>89</v>
      </c>
      <c r="B15" s="63" t="s">
        <v>90</v>
      </c>
      <c r="C15" s="22">
        <v>4008177.46</v>
      </c>
      <c r="D15" s="22">
        <v>3384177.46</v>
      </c>
      <c r="E15" s="22">
        <v>3118624</v>
      </c>
      <c r="F15" s="22">
        <v>265553.46</v>
      </c>
      <c r="G15" s="22">
        <v>624000</v>
      </c>
    </row>
    <row r="16" ht="18" customHeight="1" spans="1:7">
      <c r="A16" s="29" t="s">
        <v>91</v>
      </c>
      <c r="B16" s="64" t="s">
        <v>92</v>
      </c>
      <c r="C16" s="22">
        <v>4008177.46</v>
      </c>
      <c r="D16" s="22">
        <v>3384177.46</v>
      </c>
      <c r="E16" s="22">
        <v>3118624</v>
      </c>
      <c r="F16" s="22">
        <v>265553.46</v>
      </c>
      <c r="G16" s="22">
        <v>624000</v>
      </c>
    </row>
    <row r="17" ht="18" customHeight="1" spans="1:7">
      <c r="A17" s="29" t="s">
        <v>93</v>
      </c>
      <c r="B17" s="63" t="s">
        <v>94</v>
      </c>
      <c r="C17" s="22">
        <v>53020000</v>
      </c>
      <c r="D17" s="22"/>
      <c r="E17" s="22"/>
      <c r="F17" s="22"/>
      <c r="G17" s="22">
        <v>53020000</v>
      </c>
    </row>
    <row r="18" ht="18" customHeight="1" spans="1:7">
      <c r="A18" s="29" t="s">
        <v>95</v>
      </c>
      <c r="B18" s="64" t="s">
        <v>96</v>
      </c>
      <c r="C18" s="22">
        <v>34720000</v>
      </c>
      <c r="D18" s="22"/>
      <c r="E18" s="22"/>
      <c r="F18" s="22"/>
      <c r="G18" s="22">
        <v>34720000</v>
      </c>
    </row>
    <row r="19" ht="18" customHeight="1" spans="1:7">
      <c r="A19" s="29" t="s">
        <v>97</v>
      </c>
      <c r="B19" s="64" t="s">
        <v>98</v>
      </c>
      <c r="C19" s="22">
        <v>14300000</v>
      </c>
      <c r="D19" s="22"/>
      <c r="E19" s="22"/>
      <c r="F19" s="22"/>
      <c r="G19" s="22">
        <v>14300000</v>
      </c>
    </row>
    <row r="20" ht="18" customHeight="1" spans="1:7">
      <c r="A20" s="29" t="s">
        <v>99</v>
      </c>
      <c r="B20" s="64" t="s">
        <v>100</v>
      </c>
      <c r="C20" s="22">
        <v>4000000</v>
      </c>
      <c r="D20" s="22"/>
      <c r="E20" s="22"/>
      <c r="F20" s="22"/>
      <c r="G20" s="22">
        <v>4000000</v>
      </c>
    </row>
    <row r="21" ht="18" customHeight="1" spans="1:7">
      <c r="A21" s="29" t="s">
        <v>101</v>
      </c>
      <c r="B21" s="63" t="s">
        <v>102</v>
      </c>
      <c r="C21" s="22">
        <v>524728625.38</v>
      </c>
      <c r="D21" s="22">
        <v>29764425.38</v>
      </c>
      <c r="E21" s="22">
        <v>27207211</v>
      </c>
      <c r="F21" s="22">
        <v>2557214.38</v>
      </c>
      <c r="G21" s="22">
        <v>494964200</v>
      </c>
    </row>
    <row r="22" ht="18" customHeight="1" spans="1:7">
      <c r="A22" s="29" t="s">
        <v>103</v>
      </c>
      <c r="B22" s="64" t="s">
        <v>92</v>
      </c>
      <c r="C22" s="22">
        <v>29854425.38</v>
      </c>
      <c r="D22" s="22">
        <v>29764425.38</v>
      </c>
      <c r="E22" s="22">
        <v>27207211</v>
      </c>
      <c r="F22" s="22">
        <v>2557214.38</v>
      </c>
      <c r="G22" s="22">
        <v>90000</v>
      </c>
    </row>
    <row r="23" ht="18" customHeight="1" spans="1:7">
      <c r="A23" s="29" t="s">
        <v>104</v>
      </c>
      <c r="B23" s="64" t="s">
        <v>105</v>
      </c>
      <c r="C23" s="22">
        <v>12720000</v>
      </c>
      <c r="D23" s="22"/>
      <c r="E23" s="22"/>
      <c r="F23" s="22"/>
      <c r="G23" s="22">
        <v>12720000</v>
      </c>
    </row>
    <row r="24" ht="18" customHeight="1" spans="1:7">
      <c r="A24" s="29" t="s">
        <v>106</v>
      </c>
      <c r="B24" s="64" t="s">
        <v>107</v>
      </c>
      <c r="C24" s="22">
        <v>481447900</v>
      </c>
      <c r="D24" s="22"/>
      <c r="E24" s="22"/>
      <c r="F24" s="22"/>
      <c r="G24" s="22">
        <v>481447900</v>
      </c>
    </row>
    <row r="25" ht="18" customHeight="1" spans="1:7">
      <c r="A25" s="29" t="s">
        <v>108</v>
      </c>
      <c r="B25" s="64" t="s">
        <v>109</v>
      </c>
      <c r="C25" s="22">
        <v>706300</v>
      </c>
      <c r="D25" s="22"/>
      <c r="E25" s="22"/>
      <c r="F25" s="22"/>
      <c r="G25" s="22">
        <v>706300</v>
      </c>
    </row>
    <row r="26" ht="18" customHeight="1" spans="1:7">
      <c r="A26" s="29" t="s">
        <v>114</v>
      </c>
      <c r="B26" s="63" t="s">
        <v>115</v>
      </c>
      <c r="C26" s="22">
        <v>229900</v>
      </c>
      <c r="D26" s="22"/>
      <c r="E26" s="22"/>
      <c r="F26" s="22"/>
      <c r="G26" s="22">
        <v>229900</v>
      </c>
    </row>
    <row r="27" ht="18" customHeight="1" spans="1:7">
      <c r="A27" s="29" t="s">
        <v>116</v>
      </c>
      <c r="B27" s="64" t="s">
        <v>92</v>
      </c>
      <c r="C27" s="22">
        <v>229900</v>
      </c>
      <c r="D27" s="22"/>
      <c r="E27" s="22"/>
      <c r="F27" s="22"/>
      <c r="G27" s="22">
        <v>229900</v>
      </c>
    </row>
    <row r="28" ht="18" customHeight="1" spans="1:7">
      <c r="A28" s="29" t="s">
        <v>117</v>
      </c>
      <c r="B28" s="63" t="s">
        <v>118</v>
      </c>
      <c r="C28" s="22">
        <v>5734900</v>
      </c>
      <c r="D28" s="22"/>
      <c r="E28" s="22"/>
      <c r="F28" s="22"/>
      <c r="G28" s="22">
        <v>5734900</v>
      </c>
    </row>
    <row r="29" ht="18" customHeight="1" spans="1:7">
      <c r="A29" s="29" t="s">
        <v>119</v>
      </c>
      <c r="B29" s="64" t="s">
        <v>120</v>
      </c>
      <c r="C29" s="22">
        <v>1034900</v>
      </c>
      <c r="D29" s="22"/>
      <c r="E29" s="22"/>
      <c r="F29" s="22"/>
      <c r="G29" s="22">
        <v>1034900</v>
      </c>
    </row>
    <row r="30" ht="18" customHeight="1" spans="1:7">
      <c r="A30" s="29" t="s">
        <v>121</v>
      </c>
      <c r="B30" s="64" t="s">
        <v>122</v>
      </c>
      <c r="C30" s="22">
        <v>4700000</v>
      </c>
      <c r="D30" s="22"/>
      <c r="E30" s="22"/>
      <c r="F30" s="22"/>
      <c r="G30" s="22">
        <v>4700000</v>
      </c>
    </row>
    <row r="31" ht="18" customHeight="1" spans="1:7">
      <c r="A31" s="29" t="s">
        <v>123</v>
      </c>
      <c r="B31" s="63" t="s">
        <v>124</v>
      </c>
      <c r="C31" s="22">
        <v>1169260000</v>
      </c>
      <c r="D31" s="22"/>
      <c r="E31" s="22"/>
      <c r="F31" s="22"/>
      <c r="G31" s="22">
        <v>1169260000</v>
      </c>
    </row>
    <row r="32" ht="18" customHeight="1" spans="1:7">
      <c r="A32" s="29" t="s">
        <v>127</v>
      </c>
      <c r="B32" s="64" t="s">
        <v>128</v>
      </c>
      <c r="C32" s="22">
        <v>1169260000</v>
      </c>
      <c r="D32" s="22"/>
      <c r="E32" s="22"/>
      <c r="F32" s="22"/>
      <c r="G32" s="22">
        <v>1169260000</v>
      </c>
    </row>
    <row r="33" ht="18" customHeight="1" spans="1:7">
      <c r="A33" s="29" t="s">
        <v>129</v>
      </c>
      <c r="B33" s="63" t="s">
        <v>130</v>
      </c>
      <c r="C33" s="22">
        <v>46312100</v>
      </c>
      <c r="D33" s="22">
        <v>22000000</v>
      </c>
      <c r="E33" s="22">
        <v>22000000</v>
      </c>
      <c r="F33" s="22"/>
      <c r="G33" s="22">
        <v>24312100</v>
      </c>
    </row>
    <row r="34" ht="18" customHeight="1" spans="1:7">
      <c r="A34" s="29" t="s">
        <v>131</v>
      </c>
      <c r="B34" s="64" t="s">
        <v>132</v>
      </c>
      <c r="C34" s="22">
        <v>23000000</v>
      </c>
      <c r="D34" s="22"/>
      <c r="E34" s="22"/>
      <c r="F34" s="22"/>
      <c r="G34" s="22">
        <v>23000000</v>
      </c>
    </row>
    <row r="35" ht="18" customHeight="1" spans="1:7">
      <c r="A35" s="29" t="s">
        <v>133</v>
      </c>
      <c r="B35" s="64" t="s">
        <v>134</v>
      </c>
      <c r="C35" s="22">
        <v>22000000</v>
      </c>
      <c r="D35" s="22">
        <v>22000000</v>
      </c>
      <c r="E35" s="22">
        <v>22000000</v>
      </c>
      <c r="F35" s="22"/>
      <c r="G35" s="22"/>
    </row>
    <row r="36" ht="18" customHeight="1" spans="1:7">
      <c r="A36" s="29" t="s">
        <v>135</v>
      </c>
      <c r="B36" s="64" t="s">
        <v>130</v>
      </c>
      <c r="C36" s="22">
        <v>1312100</v>
      </c>
      <c r="D36" s="22"/>
      <c r="E36" s="22"/>
      <c r="F36" s="22"/>
      <c r="G36" s="22">
        <v>1312100</v>
      </c>
    </row>
    <row r="37" ht="18" customHeight="1" spans="1:7">
      <c r="A37" s="29" t="s">
        <v>136</v>
      </c>
      <c r="B37" s="29" t="s">
        <v>137</v>
      </c>
      <c r="C37" s="22">
        <v>7875014.33</v>
      </c>
      <c r="D37" s="22">
        <v>7875014.33</v>
      </c>
      <c r="E37" s="22">
        <v>7684394.33</v>
      </c>
      <c r="F37" s="22">
        <v>190620</v>
      </c>
      <c r="G37" s="22"/>
    </row>
    <row r="38" ht="18" customHeight="1" spans="1:7">
      <c r="A38" s="29" t="s">
        <v>142</v>
      </c>
      <c r="B38" s="63" t="s">
        <v>143</v>
      </c>
      <c r="C38" s="22">
        <v>7608436.64</v>
      </c>
      <c r="D38" s="22">
        <v>7608436.64</v>
      </c>
      <c r="E38" s="22">
        <v>7417816.64</v>
      </c>
      <c r="F38" s="22">
        <v>190620</v>
      </c>
      <c r="G38" s="22"/>
    </row>
    <row r="39" ht="18" customHeight="1" spans="1:7">
      <c r="A39" s="29" t="s">
        <v>144</v>
      </c>
      <c r="B39" s="64" t="s">
        <v>145</v>
      </c>
      <c r="C39" s="22">
        <v>60120</v>
      </c>
      <c r="D39" s="22">
        <v>60120</v>
      </c>
      <c r="E39" s="22"/>
      <c r="F39" s="22">
        <v>60120</v>
      </c>
      <c r="G39" s="22"/>
    </row>
    <row r="40" ht="18" customHeight="1" spans="1:7">
      <c r="A40" s="29" t="s">
        <v>146</v>
      </c>
      <c r="B40" s="64" t="s">
        <v>147</v>
      </c>
      <c r="C40" s="22">
        <v>130500</v>
      </c>
      <c r="D40" s="22">
        <v>130500</v>
      </c>
      <c r="E40" s="22"/>
      <c r="F40" s="22">
        <v>130500</v>
      </c>
      <c r="G40" s="22"/>
    </row>
    <row r="41" ht="18" customHeight="1" spans="1:7">
      <c r="A41" s="29" t="s">
        <v>148</v>
      </c>
      <c r="B41" s="64" t="s">
        <v>149</v>
      </c>
      <c r="C41" s="22">
        <v>7417816.64</v>
      </c>
      <c r="D41" s="22">
        <v>7417816.64</v>
      </c>
      <c r="E41" s="22">
        <v>7417816.64</v>
      </c>
      <c r="F41" s="22"/>
      <c r="G41" s="22"/>
    </row>
    <row r="42" ht="18" customHeight="1" spans="1:7">
      <c r="A42" s="29" t="s">
        <v>150</v>
      </c>
      <c r="B42" s="63" t="s">
        <v>151</v>
      </c>
      <c r="C42" s="22">
        <v>266577.69</v>
      </c>
      <c r="D42" s="22">
        <v>266577.69</v>
      </c>
      <c r="E42" s="22">
        <v>266577.69</v>
      </c>
      <c r="F42" s="22"/>
      <c r="G42" s="22"/>
    </row>
    <row r="43" ht="18" customHeight="1" spans="1:7">
      <c r="A43" s="29" t="s">
        <v>152</v>
      </c>
      <c r="B43" s="64" t="s">
        <v>151</v>
      </c>
      <c r="C43" s="22">
        <v>266577.69</v>
      </c>
      <c r="D43" s="22">
        <v>266577.69</v>
      </c>
      <c r="E43" s="22">
        <v>266577.69</v>
      </c>
      <c r="F43" s="22"/>
      <c r="G43" s="22"/>
    </row>
    <row r="44" ht="18" customHeight="1" spans="1:7">
      <c r="A44" s="29" t="s">
        <v>153</v>
      </c>
      <c r="B44" s="29" t="s">
        <v>154</v>
      </c>
      <c r="C44" s="22">
        <v>9265744.99</v>
      </c>
      <c r="D44" s="22">
        <v>9265744.99</v>
      </c>
      <c r="E44" s="22">
        <v>9265744.99</v>
      </c>
      <c r="F44" s="22"/>
      <c r="G44" s="22"/>
    </row>
    <row r="45" ht="18" customHeight="1" spans="1:7">
      <c r="A45" s="29" t="s">
        <v>155</v>
      </c>
      <c r="B45" s="63" t="s">
        <v>156</v>
      </c>
      <c r="C45" s="22">
        <v>9265744.99</v>
      </c>
      <c r="D45" s="22">
        <v>9265744.99</v>
      </c>
      <c r="E45" s="22">
        <v>9265744.99</v>
      </c>
      <c r="F45" s="22"/>
      <c r="G45" s="22"/>
    </row>
    <row r="46" ht="18" customHeight="1" spans="1:7">
      <c r="A46" s="29" t="s">
        <v>157</v>
      </c>
      <c r="B46" s="64" t="s">
        <v>158</v>
      </c>
      <c r="C46" s="22">
        <v>2224544.76</v>
      </c>
      <c r="D46" s="22">
        <v>2224544.76</v>
      </c>
      <c r="E46" s="22">
        <v>2224544.76</v>
      </c>
      <c r="F46" s="22"/>
      <c r="G46" s="22"/>
    </row>
    <row r="47" ht="18" customHeight="1" spans="1:7">
      <c r="A47" s="29" t="s">
        <v>159</v>
      </c>
      <c r="B47" s="64" t="s">
        <v>160</v>
      </c>
      <c r="C47" s="22">
        <v>3456881.46</v>
      </c>
      <c r="D47" s="22">
        <v>3456881.46</v>
      </c>
      <c r="E47" s="22">
        <v>3456881.46</v>
      </c>
      <c r="F47" s="22"/>
      <c r="G47" s="22"/>
    </row>
    <row r="48" ht="18" customHeight="1" spans="1:7">
      <c r="A48" s="29" t="s">
        <v>161</v>
      </c>
      <c r="B48" s="64" t="s">
        <v>162</v>
      </c>
      <c r="C48" s="22">
        <v>3314438.77</v>
      </c>
      <c r="D48" s="22">
        <v>3314438.77</v>
      </c>
      <c r="E48" s="22">
        <v>3314438.77</v>
      </c>
      <c r="F48" s="22"/>
      <c r="G48" s="22"/>
    </row>
    <row r="49" ht="18" customHeight="1" spans="1:7">
      <c r="A49" s="29" t="s">
        <v>163</v>
      </c>
      <c r="B49" s="64" t="s">
        <v>164</v>
      </c>
      <c r="C49" s="22">
        <v>269880</v>
      </c>
      <c r="D49" s="22">
        <v>269880</v>
      </c>
      <c r="E49" s="22">
        <v>269880</v>
      </c>
      <c r="F49" s="22"/>
      <c r="G49" s="22"/>
    </row>
    <row r="50" ht="18" customHeight="1" spans="1:7">
      <c r="A50" s="29" t="s">
        <v>165</v>
      </c>
      <c r="B50" s="29" t="s">
        <v>166</v>
      </c>
      <c r="C50" s="22">
        <v>5812136.97</v>
      </c>
      <c r="D50" s="22">
        <v>5812136.97</v>
      </c>
      <c r="E50" s="22">
        <v>5812136.97</v>
      </c>
      <c r="F50" s="22"/>
      <c r="G50" s="22"/>
    </row>
    <row r="51" ht="18" customHeight="1" spans="1:7">
      <c r="A51" s="29" t="s">
        <v>167</v>
      </c>
      <c r="B51" s="63" t="s">
        <v>168</v>
      </c>
      <c r="C51" s="22">
        <v>5812136.97</v>
      </c>
      <c r="D51" s="22">
        <v>5812136.97</v>
      </c>
      <c r="E51" s="22">
        <v>5812136.97</v>
      </c>
      <c r="F51" s="22"/>
      <c r="G51" s="22"/>
    </row>
    <row r="52" ht="18" customHeight="1" spans="1:7">
      <c r="A52" s="29" t="s">
        <v>169</v>
      </c>
      <c r="B52" s="64" t="s">
        <v>170</v>
      </c>
      <c r="C52" s="22">
        <v>5812136.97</v>
      </c>
      <c r="D52" s="22">
        <v>5812136.97</v>
      </c>
      <c r="E52" s="22">
        <v>5812136.97</v>
      </c>
      <c r="F52" s="22"/>
      <c r="G52" s="22"/>
    </row>
    <row r="53" ht="18" customHeight="1" spans="1:7">
      <c r="A53" s="130" t="s">
        <v>171</v>
      </c>
      <c r="B53" s="131" t="s">
        <v>171</v>
      </c>
      <c r="C53" s="22">
        <v>2445865670.4</v>
      </c>
      <c r="D53" s="22">
        <v>106907370.4</v>
      </c>
      <c r="E53" s="22">
        <v>98252401.74</v>
      </c>
      <c r="F53" s="22">
        <v>8654968.66</v>
      </c>
      <c r="G53" s="22">
        <v>2338958300</v>
      </c>
    </row>
  </sheetData>
  <mergeCells count="7">
    <mergeCell ref="A2:G2"/>
    <mergeCell ref="A3:E3"/>
    <mergeCell ref="A4:B4"/>
    <mergeCell ref="D4:F4"/>
    <mergeCell ref="A53:B5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C26" sqref="C26"/>
    </sheetView>
  </sheetViews>
  <sheetFormatPr defaultColWidth="9.14166666666667" defaultRowHeight="14.25" customHeight="1" outlineLevelRow="6" outlineLevelCol="5"/>
  <cols>
    <col min="1" max="1" width="27.425" customWidth="1"/>
    <col min="2" max="6" width="31.175" customWidth="1"/>
  </cols>
  <sheetData>
    <row r="1" ht="12" customHeight="1" spans="1:6">
      <c r="A1" s="118"/>
      <c r="B1" s="118"/>
      <c r="C1" s="60"/>
      <c r="F1" s="59" t="s">
        <v>194</v>
      </c>
    </row>
    <row r="2" ht="25.5" customHeight="1" spans="1:6">
      <c r="A2" s="119" t="s">
        <v>195</v>
      </c>
      <c r="B2" s="119"/>
      <c r="C2" s="119"/>
      <c r="D2" s="119"/>
      <c r="E2" s="119"/>
      <c r="F2" s="119"/>
    </row>
    <row r="3" ht="15.75" customHeight="1" spans="1:6">
      <c r="A3" s="4" t="str">
        <f>"单位名称："&amp;"云南省科学技术厅"</f>
        <v>单位名称：云南省科学技术厅</v>
      </c>
      <c r="B3" s="118"/>
      <c r="C3" s="60"/>
      <c r="F3" s="59" t="s">
        <v>196</v>
      </c>
    </row>
    <row r="4" ht="19.5" customHeight="1" spans="1:6">
      <c r="A4" s="9" t="s">
        <v>197</v>
      </c>
      <c r="B4" s="15" t="s">
        <v>198</v>
      </c>
      <c r="C4" s="10" t="s">
        <v>199</v>
      </c>
      <c r="D4" s="11"/>
      <c r="E4" s="12"/>
      <c r="F4" s="15" t="s">
        <v>200</v>
      </c>
    </row>
    <row r="5" ht="19.5" customHeight="1" spans="1:6">
      <c r="A5" s="17"/>
      <c r="B5" s="18"/>
      <c r="C5" s="62" t="s">
        <v>33</v>
      </c>
      <c r="D5" s="62" t="s">
        <v>201</v>
      </c>
      <c r="E5" s="62" t="s">
        <v>202</v>
      </c>
      <c r="F5" s="18"/>
    </row>
    <row r="6" ht="18.75" customHeight="1" spans="1:6">
      <c r="A6" s="120">
        <v>1</v>
      </c>
      <c r="B6" s="120">
        <v>2</v>
      </c>
      <c r="C6" s="121">
        <v>3</v>
      </c>
      <c r="D6" s="120">
        <v>4</v>
      </c>
      <c r="E6" s="120">
        <v>5</v>
      </c>
      <c r="F6" s="120">
        <v>6</v>
      </c>
    </row>
    <row r="7" ht="18.75" customHeight="1" spans="1:6">
      <c r="A7" s="122">
        <v>1723398.14</v>
      </c>
      <c r="B7" s="122">
        <v>1334900</v>
      </c>
      <c r="C7" s="123">
        <v>345798.14</v>
      </c>
      <c r="D7" s="122"/>
      <c r="E7" s="122">
        <v>345798.14</v>
      </c>
      <c r="F7" s="122">
        <v>42700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27"/>
  <sheetViews>
    <sheetView showZeros="0" workbookViewId="0">
      <selection activeCell="C26" sqref="C26"/>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13"/>
      <c r="W1" s="55" t="s">
        <v>203</v>
      </c>
    </row>
    <row r="2" ht="27.75" customHeight="1" spans="1:23">
      <c r="A2" s="27" t="s">
        <v>204</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"单位名称："&amp;"云南省科学技术厅"</f>
        <v>单位名称：云南省科学技术厅</v>
      </c>
      <c r="B3" s="5"/>
      <c r="C3" s="5"/>
      <c r="D3" s="5"/>
      <c r="E3" s="5"/>
      <c r="F3" s="5"/>
      <c r="G3" s="5"/>
      <c r="H3" s="6"/>
      <c r="I3" s="6"/>
      <c r="J3" s="6"/>
      <c r="K3" s="6"/>
      <c r="L3" s="6"/>
      <c r="M3" s="6"/>
      <c r="N3" s="6"/>
      <c r="O3" s="6"/>
      <c r="P3" s="6"/>
      <c r="Q3" s="6"/>
      <c r="U3" s="113"/>
      <c r="W3" s="105" t="s">
        <v>196</v>
      </c>
    </row>
    <row r="4" ht="21.75" customHeight="1" spans="1:23">
      <c r="A4" s="8" t="s">
        <v>205</v>
      </c>
      <c r="B4" s="8" t="s">
        <v>206</v>
      </c>
      <c r="C4" s="8" t="s">
        <v>207</v>
      </c>
      <c r="D4" s="9" t="s">
        <v>208</v>
      </c>
      <c r="E4" s="9" t="s">
        <v>209</v>
      </c>
      <c r="F4" s="9" t="s">
        <v>210</v>
      </c>
      <c r="G4" s="9" t="s">
        <v>211</v>
      </c>
      <c r="H4" s="62" t="s">
        <v>212</v>
      </c>
      <c r="I4" s="62"/>
      <c r="J4" s="62"/>
      <c r="K4" s="62"/>
      <c r="L4" s="110"/>
      <c r="M4" s="110"/>
      <c r="N4" s="110"/>
      <c r="O4" s="110"/>
      <c r="P4" s="110"/>
      <c r="Q4" s="45"/>
      <c r="R4" s="62"/>
      <c r="S4" s="62"/>
      <c r="T4" s="62"/>
      <c r="U4" s="62"/>
      <c r="V4" s="62"/>
      <c r="W4" s="62"/>
    </row>
    <row r="5" ht="21.75" customHeight="1" spans="1:23">
      <c r="A5" s="13"/>
      <c r="B5" s="13"/>
      <c r="C5" s="13"/>
      <c r="D5" s="14"/>
      <c r="E5" s="14"/>
      <c r="F5" s="14"/>
      <c r="G5" s="14"/>
      <c r="H5" s="62" t="s">
        <v>31</v>
      </c>
      <c r="I5" s="45" t="s">
        <v>34</v>
      </c>
      <c r="J5" s="45"/>
      <c r="K5" s="45"/>
      <c r="L5" s="110"/>
      <c r="M5" s="110"/>
      <c r="N5" s="110" t="s">
        <v>213</v>
      </c>
      <c r="O5" s="110"/>
      <c r="P5" s="110"/>
      <c r="Q5" s="45" t="s">
        <v>37</v>
      </c>
      <c r="R5" s="62" t="s">
        <v>65</v>
      </c>
      <c r="S5" s="45"/>
      <c r="T5" s="45"/>
      <c r="U5" s="45"/>
      <c r="V5" s="45"/>
      <c r="W5" s="45"/>
    </row>
    <row r="6" ht="15" customHeight="1" spans="1:23">
      <c r="A6" s="16"/>
      <c r="B6" s="16"/>
      <c r="C6" s="16"/>
      <c r="D6" s="17"/>
      <c r="E6" s="17"/>
      <c r="F6" s="17"/>
      <c r="G6" s="17"/>
      <c r="H6" s="62"/>
      <c r="I6" s="45" t="s">
        <v>214</v>
      </c>
      <c r="J6" s="45" t="s">
        <v>215</v>
      </c>
      <c r="K6" s="45" t="s">
        <v>216</v>
      </c>
      <c r="L6" s="117" t="s">
        <v>217</v>
      </c>
      <c r="M6" s="117" t="s">
        <v>218</v>
      </c>
      <c r="N6" s="117" t="s">
        <v>34</v>
      </c>
      <c r="O6" s="117" t="s">
        <v>35</v>
      </c>
      <c r="P6" s="117" t="s">
        <v>36</v>
      </c>
      <c r="Q6" s="45"/>
      <c r="R6" s="45" t="s">
        <v>33</v>
      </c>
      <c r="S6" s="45" t="s">
        <v>44</v>
      </c>
      <c r="T6" s="45" t="s">
        <v>219</v>
      </c>
      <c r="U6" s="45" t="s">
        <v>40</v>
      </c>
      <c r="V6" s="45" t="s">
        <v>41</v>
      </c>
      <c r="W6" s="45" t="s">
        <v>42</v>
      </c>
    </row>
    <row r="7" ht="27.75" customHeight="1" spans="1:23">
      <c r="A7" s="16"/>
      <c r="B7" s="16"/>
      <c r="C7" s="16"/>
      <c r="D7" s="17"/>
      <c r="E7" s="17"/>
      <c r="F7" s="17"/>
      <c r="G7" s="17"/>
      <c r="H7" s="62"/>
      <c r="I7" s="45"/>
      <c r="J7" s="45"/>
      <c r="K7" s="45"/>
      <c r="L7" s="117"/>
      <c r="M7" s="117"/>
      <c r="N7" s="117"/>
      <c r="O7" s="117"/>
      <c r="P7" s="117"/>
      <c r="Q7" s="45"/>
      <c r="R7" s="45"/>
      <c r="S7" s="45"/>
      <c r="T7" s="45"/>
      <c r="U7" s="45"/>
      <c r="V7" s="45"/>
      <c r="W7" s="45"/>
    </row>
    <row r="8" ht="15" customHeight="1" spans="1:23">
      <c r="A8" s="114">
        <v>1</v>
      </c>
      <c r="B8" s="114">
        <v>2</v>
      </c>
      <c r="C8" s="114">
        <v>3</v>
      </c>
      <c r="D8" s="114">
        <v>4</v>
      </c>
      <c r="E8" s="114">
        <v>5</v>
      </c>
      <c r="F8" s="114">
        <v>6</v>
      </c>
      <c r="G8" s="114">
        <v>7</v>
      </c>
      <c r="H8" s="114">
        <v>8</v>
      </c>
      <c r="I8" s="114">
        <v>9</v>
      </c>
      <c r="J8" s="114">
        <v>10</v>
      </c>
      <c r="K8" s="114">
        <v>11</v>
      </c>
      <c r="L8" s="114">
        <v>12</v>
      </c>
      <c r="M8" s="114">
        <v>13</v>
      </c>
      <c r="N8" s="114">
        <v>14</v>
      </c>
      <c r="O8" s="114">
        <v>15</v>
      </c>
      <c r="P8" s="114">
        <v>16</v>
      </c>
      <c r="Q8" s="114">
        <v>17</v>
      </c>
      <c r="R8" s="114">
        <v>18</v>
      </c>
      <c r="S8" s="114">
        <v>19</v>
      </c>
      <c r="T8" s="114">
        <v>20</v>
      </c>
      <c r="U8" s="114">
        <v>21</v>
      </c>
      <c r="V8" s="114">
        <v>22</v>
      </c>
      <c r="W8" s="114">
        <v>23</v>
      </c>
    </row>
    <row r="9" ht="18.75" customHeight="1" spans="1:23">
      <c r="A9" s="23" t="s">
        <v>46</v>
      </c>
      <c r="B9" s="109"/>
      <c r="C9" s="23"/>
      <c r="D9" s="23"/>
      <c r="E9" s="23"/>
      <c r="F9" s="23"/>
      <c r="G9" s="23"/>
      <c r="H9" s="22">
        <v>108913634.67</v>
      </c>
      <c r="I9" s="22">
        <v>106907370.4</v>
      </c>
      <c r="J9" s="22">
        <v>21178350.09</v>
      </c>
      <c r="K9" s="22">
        <v>100</v>
      </c>
      <c r="L9" s="22">
        <v>85728920.31</v>
      </c>
      <c r="M9" s="22"/>
      <c r="N9" s="22">
        <v>92500</v>
      </c>
      <c r="O9" s="22"/>
      <c r="P9" s="22"/>
      <c r="Q9" s="22"/>
      <c r="R9" s="22">
        <v>1913764.27</v>
      </c>
      <c r="S9" s="22"/>
      <c r="T9" s="22"/>
      <c r="U9" s="22"/>
      <c r="V9" s="22"/>
      <c r="W9" s="22">
        <v>1913764.27</v>
      </c>
    </row>
    <row r="10" ht="31.4" customHeight="1" spans="1:23">
      <c r="A10" s="115" t="s">
        <v>46</v>
      </c>
      <c r="B10" s="109"/>
      <c r="C10" s="23"/>
      <c r="D10" s="23"/>
      <c r="E10" s="23"/>
      <c r="F10" s="23"/>
      <c r="G10" s="23"/>
      <c r="H10" s="22">
        <v>52966530.54</v>
      </c>
      <c r="I10" s="22">
        <v>52966530.54</v>
      </c>
      <c r="J10" s="22">
        <v>7669415.2</v>
      </c>
      <c r="K10" s="22"/>
      <c r="L10" s="22">
        <v>45297115.34</v>
      </c>
      <c r="M10" s="22"/>
      <c r="N10" s="22"/>
      <c r="O10" s="22"/>
      <c r="P10" s="22"/>
      <c r="Q10" s="22"/>
      <c r="R10" s="22"/>
      <c r="S10" s="22"/>
      <c r="T10" s="22"/>
      <c r="U10" s="22"/>
      <c r="V10" s="22"/>
      <c r="W10" s="22"/>
    </row>
    <row r="11" ht="31.4" customHeight="1" spans="1:23">
      <c r="A11" s="116" t="s">
        <v>46</v>
      </c>
      <c r="B11" s="109" t="s">
        <v>220</v>
      </c>
      <c r="C11" s="23" t="s">
        <v>221</v>
      </c>
      <c r="D11" s="23" t="s">
        <v>77</v>
      </c>
      <c r="E11" s="23" t="s">
        <v>78</v>
      </c>
      <c r="F11" s="23" t="s">
        <v>222</v>
      </c>
      <c r="G11" s="23" t="s">
        <v>223</v>
      </c>
      <c r="H11" s="22">
        <v>5827600.8</v>
      </c>
      <c r="I11" s="22">
        <v>5827600.8</v>
      </c>
      <c r="J11" s="22">
        <v>1456900.2</v>
      </c>
      <c r="K11" s="22"/>
      <c r="L11" s="22">
        <v>4370700.6</v>
      </c>
      <c r="M11" s="22"/>
      <c r="N11" s="22"/>
      <c r="O11" s="22"/>
      <c r="P11" s="22"/>
      <c r="Q11" s="22"/>
      <c r="R11" s="22"/>
      <c r="S11" s="22"/>
      <c r="T11" s="22"/>
      <c r="U11" s="22"/>
      <c r="V11" s="22"/>
      <c r="W11" s="22"/>
    </row>
    <row r="12" ht="31.4" customHeight="1" spans="1:23">
      <c r="A12" s="116" t="s">
        <v>46</v>
      </c>
      <c r="B12" s="109" t="s">
        <v>220</v>
      </c>
      <c r="C12" s="23" t="s">
        <v>221</v>
      </c>
      <c r="D12" s="23" t="s">
        <v>77</v>
      </c>
      <c r="E12" s="23" t="s">
        <v>78</v>
      </c>
      <c r="F12" s="23" t="s">
        <v>224</v>
      </c>
      <c r="G12" s="23" t="s">
        <v>225</v>
      </c>
      <c r="H12" s="22">
        <v>7055685</v>
      </c>
      <c r="I12" s="22">
        <v>7055685</v>
      </c>
      <c r="J12" s="22">
        <v>1763921.25</v>
      </c>
      <c r="K12" s="22"/>
      <c r="L12" s="22">
        <v>5291763.75</v>
      </c>
      <c r="M12" s="22"/>
      <c r="N12" s="22"/>
      <c r="O12" s="22"/>
      <c r="P12" s="22"/>
      <c r="Q12" s="22"/>
      <c r="R12" s="22"/>
      <c r="S12" s="22"/>
      <c r="T12" s="22"/>
      <c r="U12" s="22"/>
      <c r="V12" s="22"/>
      <c r="W12" s="22"/>
    </row>
    <row r="13" ht="31.4" customHeight="1" spans="1:23">
      <c r="A13" s="116" t="s">
        <v>46</v>
      </c>
      <c r="B13" s="109" t="s">
        <v>220</v>
      </c>
      <c r="C13" s="23" t="s">
        <v>221</v>
      </c>
      <c r="D13" s="23" t="s">
        <v>77</v>
      </c>
      <c r="E13" s="23" t="s">
        <v>78</v>
      </c>
      <c r="F13" s="23" t="s">
        <v>226</v>
      </c>
      <c r="G13" s="23" t="s">
        <v>227</v>
      </c>
      <c r="H13" s="22">
        <v>521633.4</v>
      </c>
      <c r="I13" s="22">
        <v>521633.4</v>
      </c>
      <c r="J13" s="22">
        <v>130408.35</v>
      </c>
      <c r="K13" s="22"/>
      <c r="L13" s="22">
        <v>391225.05</v>
      </c>
      <c r="M13" s="22"/>
      <c r="N13" s="22"/>
      <c r="O13" s="22"/>
      <c r="P13" s="22"/>
      <c r="Q13" s="22"/>
      <c r="R13" s="22"/>
      <c r="S13" s="22"/>
      <c r="T13" s="22"/>
      <c r="U13" s="22"/>
      <c r="V13" s="22"/>
      <c r="W13" s="22"/>
    </row>
    <row r="14" ht="31.4" customHeight="1" spans="1:23">
      <c r="A14" s="116" t="s">
        <v>46</v>
      </c>
      <c r="B14" s="109" t="s">
        <v>228</v>
      </c>
      <c r="C14" s="23" t="s">
        <v>229</v>
      </c>
      <c r="D14" s="23" t="s">
        <v>148</v>
      </c>
      <c r="E14" s="23" t="s">
        <v>149</v>
      </c>
      <c r="F14" s="23" t="s">
        <v>230</v>
      </c>
      <c r="G14" s="23" t="s">
        <v>231</v>
      </c>
      <c r="H14" s="22">
        <v>2338122.88</v>
      </c>
      <c r="I14" s="22">
        <v>2338122.88</v>
      </c>
      <c r="J14" s="22">
        <v>584530.72</v>
      </c>
      <c r="K14" s="22"/>
      <c r="L14" s="22">
        <v>1753592.16</v>
      </c>
      <c r="M14" s="22"/>
      <c r="N14" s="22"/>
      <c r="O14" s="22"/>
      <c r="P14" s="22"/>
      <c r="Q14" s="22"/>
      <c r="R14" s="22"/>
      <c r="S14" s="22"/>
      <c r="T14" s="22"/>
      <c r="U14" s="22"/>
      <c r="V14" s="22"/>
      <c r="W14" s="22"/>
    </row>
    <row r="15" ht="31.4" customHeight="1" spans="1:23">
      <c r="A15" s="116" t="s">
        <v>46</v>
      </c>
      <c r="B15" s="109" t="s">
        <v>228</v>
      </c>
      <c r="C15" s="23" t="s">
        <v>229</v>
      </c>
      <c r="D15" s="23" t="s">
        <v>152</v>
      </c>
      <c r="E15" s="23" t="s">
        <v>151</v>
      </c>
      <c r="F15" s="23" t="s">
        <v>232</v>
      </c>
      <c r="G15" s="23" t="s">
        <v>233</v>
      </c>
      <c r="H15" s="22">
        <v>23359.18</v>
      </c>
      <c r="I15" s="22">
        <v>23359.18</v>
      </c>
      <c r="J15" s="22">
        <v>5839.8</v>
      </c>
      <c r="K15" s="22"/>
      <c r="L15" s="22">
        <v>17519.38</v>
      </c>
      <c r="M15" s="22"/>
      <c r="N15" s="22"/>
      <c r="O15" s="22"/>
      <c r="P15" s="22"/>
      <c r="Q15" s="22"/>
      <c r="R15" s="22"/>
      <c r="S15" s="22"/>
      <c r="T15" s="22"/>
      <c r="U15" s="22"/>
      <c r="V15" s="22"/>
      <c r="W15" s="22"/>
    </row>
    <row r="16" ht="31.4" customHeight="1" spans="1:23">
      <c r="A16" s="116" t="s">
        <v>46</v>
      </c>
      <c r="B16" s="109" t="s">
        <v>228</v>
      </c>
      <c r="C16" s="23" t="s">
        <v>229</v>
      </c>
      <c r="D16" s="23" t="s">
        <v>157</v>
      </c>
      <c r="E16" s="23" t="s">
        <v>158</v>
      </c>
      <c r="F16" s="23" t="s">
        <v>234</v>
      </c>
      <c r="G16" s="23" t="s">
        <v>235</v>
      </c>
      <c r="H16" s="22">
        <v>1578232.94</v>
      </c>
      <c r="I16" s="22">
        <v>1578232.94</v>
      </c>
      <c r="J16" s="22">
        <v>394558.24</v>
      </c>
      <c r="K16" s="22"/>
      <c r="L16" s="22">
        <v>1183674.7</v>
      </c>
      <c r="M16" s="22"/>
      <c r="N16" s="22"/>
      <c r="O16" s="22"/>
      <c r="P16" s="22"/>
      <c r="Q16" s="22"/>
      <c r="R16" s="22"/>
      <c r="S16" s="22"/>
      <c r="T16" s="22"/>
      <c r="U16" s="22"/>
      <c r="V16" s="22"/>
      <c r="W16" s="22"/>
    </row>
    <row r="17" ht="31.4" customHeight="1" spans="1:23">
      <c r="A17" s="116" t="s">
        <v>46</v>
      </c>
      <c r="B17" s="109" t="s">
        <v>228</v>
      </c>
      <c r="C17" s="23" t="s">
        <v>229</v>
      </c>
      <c r="D17" s="23" t="s">
        <v>157</v>
      </c>
      <c r="E17" s="23" t="s">
        <v>158</v>
      </c>
      <c r="F17" s="23" t="s">
        <v>236</v>
      </c>
      <c r="G17" s="23" t="s">
        <v>237</v>
      </c>
      <c r="H17" s="22">
        <v>562000</v>
      </c>
      <c r="I17" s="22">
        <v>562000</v>
      </c>
      <c r="J17" s="22">
        <v>140500</v>
      </c>
      <c r="K17" s="22"/>
      <c r="L17" s="22">
        <v>421500</v>
      </c>
      <c r="M17" s="22"/>
      <c r="N17" s="22"/>
      <c r="O17" s="22"/>
      <c r="P17" s="22"/>
      <c r="Q17" s="22"/>
      <c r="R17" s="22"/>
      <c r="S17" s="22"/>
      <c r="T17" s="22"/>
      <c r="U17" s="22"/>
      <c r="V17" s="22"/>
      <c r="W17" s="22"/>
    </row>
    <row r="18" ht="31.4" customHeight="1" spans="1:23">
      <c r="A18" s="116" t="s">
        <v>46</v>
      </c>
      <c r="B18" s="109" t="s">
        <v>228</v>
      </c>
      <c r="C18" s="23" t="s">
        <v>229</v>
      </c>
      <c r="D18" s="23" t="s">
        <v>161</v>
      </c>
      <c r="E18" s="23" t="s">
        <v>162</v>
      </c>
      <c r="F18" s="23" t="s">
        <v>238</v>
      </c>
      <c r="G18" s="23" t="s">
        <v>239</v>
      </c>
      <c r="H18" s="22">
        <v>1077308.07</v>
      </c>
      <c r="I18" s="22">
        <v>1077308.07</v>
      </c>
      <c r="J18" s="22">
        <v>269327.02</v>
      </c>
      <c r="K18" s="22"/>
      <c r="L18" s="22">
        <v>807981.05</v>
      </c>
      <c r="M18" s="22"/>
      <c r="N18" s="22"/>
      <c r="O18" s="22"/>
      <c r="P18" s="22"/>
      <c r="Q18" s="22"/>
      <c r="R18" s="22"/>
      <c r="S18" s="22"/>
      <c r="T18" s="22"/>
      <c r="U18" s="22"/>
      <c r="V18" s="22"/>
      <c r="W18" s="22"/>
    </row>
    <row r="19" ht="31.4" customHeight="1" spans="1:23">
      <c r="A19" s="116" t="s">
        <v>46</v>
      </c>
      <c r="B19" s="109" t="s">
        <v>228</v>
      </c>
      <c r="C19" s="23" t="s">
        <v>229</v>
      </c>
      <c r="D19" s="23" t="s">
        <v>163</v>
      </c>
      <c r="E19" s="23" t="s">
        <v>164</v>
      </c>
      <c r="F19" s="23" t="s">
        <v>232</v>
      </c>
      <c r="G19" s="23" t="s">
        <v>233</v>
      </c>
      <c r="H19" s="22">
        <v>69420</v>
      </c>
      <c r="I19" s="22">
        <v>69420</v>
      </c>
      <c r="J19" s="22">
        <v>69420</v>
      </c>
      <c r="K19" s="22"/>
      <c r="L19" s="22"/>
      <c r="M19" s="22"/>
      <c r="N19" s="22"/>
      <c r="O19" s="22"/>
      <c r="P19" s="22"/>
      <c r="Q19" s="22"/>
      <c r="R19" s="22"/>
      <c r="S19" s="22"/>
      <c r="T19" s="22"/>
      <c r="U19" s="22"/>
      <c r="V19" s="22"/>
      <c r="W19" s="22"/>
    </row>
    <row r="20" ht="31.4" customHeight="1" spans="1:23">
      <c r="A20" s="116" t="s">
        <v>46</v>
      </c>
      <c r="B20" s="109" t="s">
        <v>240</v>
      </c>
      <c r="C20" s="23" t="s">
        <v>170</v>
      </c>
      <c r="D20" s="23" t="s">
        <v>169</v>
      </c>
      <c r="E20" s="23" t="s">
        <v>170</v>
      </c>
      <c r="F20" s="23" t="s">
        <v>241</v>
      </c>
      <c r="G20" s="23" t="s">
        <v>170</v>
      </c>
      <c r="H20" s="22">
        <v>2042213.1</v>
      </c>
      <c r="I20" s="22">
        <v>2042213.1</v>
      </c>
      <c r="J20" s="22">
        <v>510553.28</v>
      </c>
      <c r="K20" s="22"/>
      <c r="L20" s="22">
        <v>1531659.82</v>
      </c>
      <c r="M20" s="22"/>
      <c r="N20" s="22"/>
      <c r="O20" s="22"/>
      <c r="P20" s="22"/>
      <c r="Q20" s="22"/>
      <c r="R20" s="22"/>
      <c r="S20" s="22"/>
      <c r="T20" s="22"/>
      <c r="U20" s="22"/>
      <c r="V20" s="22"/>
      <c r="W20" s="22"/>
    </row>
    <row r="21" ht="31.4" customHeight="1" spans="1:23">
      <c r="A21" s="116" t="s">
        <v>46</v>
      </c>
      <c r="B21" s="109" t="s">
        <v>242</v>
      </c>
      <c r="C21" s="23" t="s">
        <v>243</v>
      </c>
      <c r="D21" s="23" t="s">
        <v>77</v>
      </c>
      <c r="E21" s="23" t="s">
        <v>78</v>
      </c>
      <c r="F21" s="23" t="s">
        <v>244</v>
      </c>
      <c r="G21" s="23" t="s">
        <v>245</v>
      </c>
      <c r="H21" s="22">
        <v>130000</v>
      </c>
      <c r="I21" s="22">
        <v>130000</v>
      </c>
      <c r="J21" s="22"/>
      <c r="K21" s="22"/>
      <c r="L21" s="22">
        <v>130000</v>
      </c>
      <c r="M21" s="22"/>
      <c r="N21" s="22"/>
      <c r="O21" s="22"/>
      <c r="P21" s="22"/>
      <c r="Q21" s="22"/>
      <c r="R21" s="22"/>
      <c r="S21" s="22"/>
      <c r="T21" s="22"/>
      <c r="U21" s="22"/>
      <c r="V21" s="22"/>
      <c r="W21" s="22"/>
    </row>
    <row r="22" ht="31.4" customHeight="1" spans="1:23">
      <c r="A22" s="116" t="s">
        <v>46</v>
      </c>
      <c r="B22" s="109" t="s">
        <v>246</v>
      </c>
      <c r="C22" s="23" t="s">
        <v>200</v>
      </c>
      <c r="D22" s="23" t="s">
        <v>77</v>
      </c>
      <c r="E22" s="23" t="s">
        <v>78</v>
      </c>
      <c r="F22" s="23" t="s">
        <v>247</v>
      </c>
      <c r="G22" s="23" t="s">
        <v>200</v>
      </c>
      <c r="H22" s="22">
        <v>10000</v>
      </c>
      <c r="I22" s="22">
        <v>10000</v>
      </c>
      <c r="J22" s="22">
        <v>2500</v>
      </c>
      <c r="K22" s="22"/>
      <c r="L22" s="22">
        <v>7500</v>
      </c>
      <c r="M22" s="22"/>
      <c r="N22" s="22"/>
      <c r="O22" s="22"/>
      <c r="P22" s="22"/>
      <c r="Q22" s="22"/>
      <c r="R22" s="22"/>
      <c r="S22" s="22"/>
      <c r="T22" s="22"/>
      <c r="U22" s="22"/>
      <c r="V22" s="22"/>
      <c r="W22" s="22"/>
    </row>
    <row r="23" ht="31.4" customHeight="1" spans="1:23">
      <c r="A23" s="116" t="s">
        <v>46</v>
      </c>
      <c r="B23" s="109" t="s">
        <v>248</v>
      </c>
      <c r="C23" s="23" t="s">
        <v>249</v>
      </c>
      <c r="D23" s="23" t="s">
        <v>77</v>
      </c>
      <c r="E23" s="23" t="s">
        <v>78</v>
      </c>
      <c r="F23" s="23" t="s">
        <v>250</v>
      </c>
      <c r="G23" s="23" t="s">
        <v>251</v>
      </c>
      <c r="H23" s="22">
        <v>1384110</v>
      </c>
      <c r="I23" s="22">
        <v>1384110</v>
      </c>
      <c r="J23" s="22">
        <v>346027.5</v>
      </c>
      <c r="K23" s="22"/>
      <c r="L23" s="22">
        <v>1038082.5</v>
      </c>
      <c r="M23" s="22"/>
      <c r="N23" s="22"/>
      <c r="O23" s="22"/>
      <c r="P23" s="22"/>
      <c r="Q23" s="22"/>
      <c r="R23" s="22"/>
      <c r="S23" s="22"/>
      <c r="T23" s="22"/>
      <c r="U23" s="22"/>
      <c r="V23" s="22"/>
      <c r="W23" s="22"/>
    </row>
    <row r="24" ht="31.4" customHeight="1" spans="1:23">
      <c r="A24" s="116" t="s">
        <v>46</v>
      </c>
      <c r="B24" s="109" t="s">
        <v>252</v>
      </c>
      <c r="C24" s="23" t="s">
        <v>253</v>
      </c>
      <c r="D24" s="23" t="s">
        <v>77</v>
      </c>
      <c r="E24" s="23" t="s">
        <v>78</v>
      </c>
      <c r="F24" s="23" t="s">
        <v>254</v>
      </c>
      <c r="G24" s="23" t="s">
        <v>253</v>
      </c>
      <c r="H24" s="22">
        <v>319971.68</v>
      </c>
      <c r="I24" s="22">
        <v>319971.68</v>
      </c>
      <c r="J24" s="22">
        <v>79992.92</v>
      </c>
      <c r="K24" s="22"/>
      <c r="L24" s="22">
        <v>239978.76</v>
      </c>
      <c r="M24" s="22"/>
      <c r="N24" s="22"/>
      <c r="O24" s="22"/>
      <c r="P24" s="22"/>
      <c r="Q24" s="22"/>
      <c r="R24" s="22"/>
      <c r="S24" s="22"/>
      <c r="T24" s="22"/>
      <c r="U24" s="22"/>
      <c r="V24" s="22"/>
      <c r="W24" s="22"/>
    </row>
    <row r="25" ht="31.4" customHeight="1" spans="1:23">
      <c r="A25" s="116" t="s">
        <v>46</v>
      </c>
      <c r="B25" s="109" t="s">
        <v>255</v>
      </c>
      <c r="C25" s="23" t="s">
        <v>256</v>
      </c>
      <c r="D25" s="23" t="s">
        <v>77</v>
      </c>
      <c r="E25" s="23" t="s">
        <v>78</v>
      </c>
      <c r="F25" s="23" t="s">
        <v>257</v>
      </c>
      <c r="G25" s="23" t="s">
        <v>258</v>
      </c>
      <c r="H25" s="22">
        <v>200000</v>
      </c>
      <c r="I25" s="22">
        <v>200000</v>
      </c>
      <c r="J25" s="22"/>
      <c r="K25" s="22"/>
      <c r="L25" s="22">
        <v>200000</v>
      </c>
      <c r="M25" s="22"/>
      <c r="N25" s="22"/>
      <c r="O25" s="22"/>
      <c r="P25" s="22"/>
      <c r="Q25" s="22"/>
      <c r="R25" s="22"/>
      <c r="S25" s="22"/>
      <c r="T25" s="22"/>
      <c r="U25" s="22"/>
      <c r="V25" s="22"/>
      <c r="W25" s="22"/>
    </row>
    <row r="26" ht="31.4" customHeight="1" spans="1:23">
      <c r="A26" s="116" t="s">
        <v>46</v>
      </c>
      <c r="B26" s="109" t="s">
        <v>255</v>
      </c>
      <c r="C26" s="23" t="s">
        <v>256</v>
      </c>
      <c r="D26" s="23" t="s">
        <v>77</v>
      </c>
      <c r="E26" s="23" t="s">
        <v>78</v>
      </c>
      <c r="F26" s="23" t="s">
        <v>259</v>
      </c>
      <c r="G26" s="23" t="s">
        <v>260</v>
      </c>
      <c r="H26" s="22">
        <v>100000</v>
      </c>
      <c r="I26" s="22">
        <v>100000</v>
      </c>
      <c r="J26" s="22"/>
      <c r="K26" s="22"/>
      <c r="L26" s="22">
        <v>100000</v>
      </c>
      <c r="M26" s="22"/>
      <c r="N26" s="22"/>
      <c r="O26" s="22"/>
      <c r="P26" s="22"/>
      <c r="Q26" s="22"/>
      <c r="R26" s="22"/>
      <c r="S26" s="22"/>
      <c r="T26" s="22"/>
      <c r="U26" s="22"/>
      <c r="V26" s="22"/>
      <c r="W26" s="22"/>
    </row>
    <row r="27" ht="31.4" customHeight="1" spans="1:23">
      <c r="A27" s="116" t="s">
        <v>46</v>
      </c>
      <c r="B27" s="109" t="s">
        <v>255</v>
      </c>
      <c r="C27" s="23" t="s">
        <v>256</v>
      </c>
      <c r="D27" s="23" t="s">
        <v>77</v>
      </c>
      <c r="E27" s="23" t="s">
        <v>78</v>
      </c>
      <c r="F27" s="23" t="s">
        <v>261</v>
      </c>
      <c r="G27" s="23" t="s">
        <v>262</v>
      </c>
      <c r="H27" s="22">
        <v>60000</v>
      </c>
      <c r="I27" s="22">
        <v>60000</v>
      </c>
      <c r="J27" s="22">
        <v>15000</v>
      </c>
      <c r="K27" s="22"/>
      <c r="L27" s="22">
        <v>45000</v>
      </c>
      <c r="M27" s="22"/>
      <c r="N27" s="22"/>
      <c r="O27" s="22"/>
      <c r="P27" s="22"/>
      <c r="Q27" s="22"/>
      <c r="R27" s="22"/>
      <c r="S27" s="22"/>
      <c r="T27" s="22"/>
      <c r="U27" s="22"/>
      <c r="V27" s="22"/>
      <c r="W27" s="22"/>
    </row>
    <row r="28" ht="31.4" customHeight="1" spans="1:23">
      <c r="A28" s="116" t="s">
        <v>46</v>
      </c>
      <c r="B28" s="109" t="s">
        <v>255</v>
      </c>
      <c r="C28" s="23" t="s">
        <v>256</v>
      </c>
      <c r="D28" s="23" t="s">
        <v>77</v>
      </c>
      <c r="E28" s="23" t="s">
        <v>78</v>
      </c>
      <c r="F28" s="23" t="s">
        <v>263</v>
      </c>
      <c r="G28" s="23" t="s">
        <v>264</v>
      </c>
      <c r="H28" s="22">
        <v>157425.11</v>
      </c>
      <c r="I28" s="22">
        <v>157425.11</v>
      </c>
      <c r="J28" s="22">
        <v>39356.28</v>
      </c>
      <c r="K28" s="22"/>
      <c r="L28" s="22">
        <v>118068.83</v>
      </c>
      <c r="M28" s="22"/>
      <c r="N28" s="22"/>
      <c r="O28" s="22"/>
      <c r="P28" s="22"/>
      <c r="Q28" s="22"/>
      <c r="R28" s="22"/>
      <c r="S28" s="22"/>
      <c r="T28" s="22"/>
      <c r="U28" s="22"/>
      <c r="V28" s="22"/>
      <c r="W28" s="22"/>
    </row>
    <row r="29" ht="31.4" customHeight="1" spans="1:23">
      <c r="A29" s="116" t="s">
        <v>46</v>
      </c>
      <c r="B29" s="109" t="s">
        <v>255</v>
      </c>
      <c r="C29" s="23" t="s">
        <v>256</v>
      </c>
      <c r="D29" s="23" t="s">
        <v>77</v>
      </c>
      <c r="E29" s="23" t="s">
        <v>78</v>
      </c>
      <c r="F29" s="23" t="s">
        <v>265</v>
      </c>
      <c r="G29" s="23" t="s">
        <v>266</v>
      </c>
      <c r="H29" s="22">
        <v>70000</v>
      </c>
      <c r="I29" s="22">
        <v>70000</v>
      </c>
      <c r="J29" s="22">
        <v>17500</v>
      </c>
      <c r="K29" s="22"/>
      <c r="L29" s="22">
        <v>52500</v>
      </c>
      <c r="M29" s="22"/>
      <c r="N29" s="22"/>
      <c r="O29" s="22"/>
      <c r="P29" s="22"/>
      <c r="Q29" s="22"/>
      <c r="R29" s="22"/>
      <c r="S29" s="22"/>
      <c r="T29" s="22"/>
      <c r="U29" s="22"/>
      <c r="V29" s="22"/>
      <c r="W29" s="22"/>
    </row>
    <row r="30" ht="31.4" customHeight="1" spans="1:23">
      <c r="A30" s="116" t="s">
        <v>46</v>
      </c>
      <c r="B30" s="109" t="s">
        <v>255</v>
      </c>
      <c r="C30" s="23" t="s">
        <v>256</v>
      </c>
      <c r="D30" s="23" t="s">
        <v>77</v>
      </c>
      <c r="E30" s="23" t="s">
        <v>78</v>
      </c>
      <c r="F30" s="23" t="s">
        <v>267</v>
      </c>
      <c r="G30" s="23" t="s">
        <v>268</v>
      </c>
      <c r="H30" s="22">
        <v>140000</v>
      </c>
      <c r="I30" s="22">
        <v>140000</v>
      </c>
      <c r="J30" s="22">
        <v>35000</v>
      </c>
      <c r="K30" s="22"/>
      <c r="L30" s="22">
        <v>105000</v>
      </c>
      <c r="M30" s="22"/>
      <c r="N30" s="22"/>
      <c r="O30" s="22"/>
      <c r="P30" s="22"/>
      <c r="Q30" s="22"/>
      <c r="R30" s="22"/>
      <c r="S30" s="22"/>
      <c r="T30" s="22"/>
      <c r="U30" s="22"/>
      <c r="V30" s="22"/>
      <c r="W30" s="22"/>
    </row>
    <row r="31" ht="31.4" customHeight="1" spans="1:23">
      <c r="A31" s="116" t="s">
        <v>46</v>
      </c>
      <c r="B31" s="109" t="s">
        <v>255</v>
      </c>
      <c r="C31" s="23" t="s">
        <v>256</v>
      </c>
      <c r="D31" s="23" t="s">
        <v>77</v>
      </c>
      <c r="E31" s="23" t="s">
        <v>78</v>
      </c>
      <c r="F31" s="23" t="s">
        <v>269</v>
      </c>
      <c r="G31" s="23" t="s">
        <v>270</v>
      </c>
      <c r="H31" s="22">
        <v>526259.3</v>
      </c>
      <c r="I31" s="22">
        <v>526259.3</v>
      </c>
      <c r="J31" s="22">
        <v>131564.83</v>
      </c>
      <c r="K31" s="22"/>
      <c r="L31" s="22">
        <v>394694.47</v>
      </c>
      <c r="M31" s="22"/>
      <c r="N31" s="22"/>
      <c r="O31" s="22"/>
      <c r="P31" s="22"/>
      <c r="Q31" s="22"/>
      <c r="R31" s="22"/>
      <c r="S31" s="22"/>
      <c r="T31" s="22"/>
      <c r="U31" s="22"/>
      <c r="V31" s="22"/>
      <c r="W31" s="22"/>
    </row>
    <row r="32" ht="31.4" customHeight="1" spans="1:23">
      <c r="A32" s="116" t="s">
        <v>46</v>
      </c>
      <c r="B32" s="109" t="s">
        <v>255</v>
      </c>
      <c r="C32" s="23" t="s">
        <v>256</v>
      </c>
      <c r="D32" s="23" t="s">
        <v>77</v>
      </c>
      <c r="E32" s="23" t="s">
        <v>78</v>
      </c>
      <c r="F32" s="23" t="s">
        <v>271</v>
      </c>
      <c r="G32" s="23" t="s">
        <v>272</v>
      </c>
      <c r="H32" s="22">
        <v>32087.67</v>
      </c>
      <c r="I32" s="22">
        <v>32087.67</v>
      </c>
      <c r="J32" s="22">
        <v>8021.92</v>
      </c>
      <c r="K32" s="22"/>
      <c r="L32" s="22">
        <v>24065.75</v>
      </c>
      <c r="M32" s="22"/>
      <c r="N32" s="22"/>
      <c r="O32" s="22"/>
      <c r="P32" s="22"/>
      <c r="Q32" s="22"/>
      <c r="R32" s="22"/>
      <c r="S32" s="22"/>
      <c r="T32" s="22"/>
      <c r="U32" s="22"/>
      <c r="V32" s="22"/>
      <c r="W32" s="22"/>
    </row>
    <row r="33" ht="31.4" customHeight="1" spans="1:23">
      <c r="A33" s="116" t="s">
        <v>46</v>
      </c>
      <c r="B33" s="109" t="s">
        <v>255</v>
      </c>
      <c r="C33" s="23" t="s">
        <v>256</v>
      </c>
      <c r="D33" s="23" t="s">
        <v>77</v>
      </c>
      <c r="E33" s="23" t="s">
        <v>78</v>
      </c>
      <c r="F33" s="23" t="s">
        <v>273</v>
      </c>
      <c r="G33" s="23" t="s">
        <v>274</v>
      </c>
      <c r="H33" s="22">
        <v>100000</v>
      </c>
      <c r="I33" s="22">
        <v>100000</v>
      </c>
      <c r="J33" s="22">
        <v>25000</v>
      </c>
      <c r="K33" s="22"/>
      <c r="L33" s="22">
        <v>75000</v>
      </c>
      <c r="M33" s="22"/>
      <c r="N33" s="22"/>
      <c r="O33" s="22"/>
      <c r="P33" s="22"/>
      <c r="Q33" s="22"/>
      <c r="R33" s="22"/>
      <c r="S33" s="22"/>
      <c r="T33" s="22"/>
      <c r="U33" s="22"/>
      <c r="V33" s="22"/>
      <c r="W33" s="22"/>
    </row>
    <row r="34" ht="31.4" customHeight="1" spans="1:23">
      <c r="A34" s="116" t="s">
        <v>46</v>
      </c>
      <c r="B34" s="109" t="s">
        <v>255</v>
      </c>
      <c r="C34" s="23" t="s">
        <v>256</v>
      </c>
      <c r="D34" s="23" t="s">
        <v>77</v>
      </c>
      <c r="E34" s="23" t="s">
        <v>78</v>
      </c>
      <c r="F34" s="23" t="s">
        <v>275</v>
      </c>
      <c r="G34" s="23" t="s">
        <v>276</v>
      </c>
      <c r="H34" s="22">
        <v>8000</v>
      </c>
      <c r="I34" s="22">
        <v>8000</v>
      </c>
      <c r="J34" s="22">
        <v>2000</v>
      </c>
      <c r="K34" s="22"/>
      <c r="L34" s="22">
        <v>6000</v>
      </c>
      <c r="M34" s="22"/>
      <c r="N34" s="22"/>
      <c r="O34" s="22"/>
      <c r="P34" s="22"/>
      <c r="Q34" s="22"/>
      <c r="R34" s="22"/>
      <c r="S34" s="22"/>
      <c r="T34" s="22"/>
      <c r="U34" s="22"/>
      <c r="V34" s="22"/>
      <c r="W34" s="22"/>
    </row>
    <row r="35" ht="31.4" customHeight="1" spans="1:23">
      <c r="A35" s="116" t="s">
        <v>46</v>
      </c>
      <c r="B35" s="109" t="s">
        <v>255</v>
      </c>
      <c r="C35" s="23" t="s">
        <v>256</v>
      </c>
      <c r="D35" s="23" t="s">
        <v>77</v>
      </c>
      <c r="E35" s="23" t="s">
        <v>78</v>
      </c>
      <c r="F35" s="23" t="s">
        <v>277</v>
      </c>
      <c r="G35" s="23" t="s">
        <v>278</v>
      </c>
      <c r="H35" s="22">
        <v>10000</v>
      </c>
      <c r="I35" s="22">
        <v>10000</v>
      </c>
      <c r="J35" s="22">
        <v>2500</v>
      </c>
      <c r="K35" s="22"/>
      <c r="L35" s="22">
        <v>7500</v>
      </c>
      <c r="M35" s="22"/>
      <c r="N35" s="22"/>
      <c r="O35" s="22"/>
      <c r="P35" s="22"/>
      <c r="Q35" s="22"/>
      <c r="R35" s="22"/>
      <c r="S35" s="22"/>
      <c r="T35" s="22"/>
      <c r="U35" s="22"/>
      <c r="V35" s="22"/>
      <c r="W35" s="22"/>
    </row>
    <row r="36" ht="31.4" customHeight="1" spans="1:23">
      <c r="A36" s="116" t="s">
        <v>46</v>
      </c>
      <c r="B36" s="109" t="s">
        <v>255</v>
      </c>
      <c r="C36" s="23" t="s">
        <v>256</v>
      </c>
      <c r="D36" s="23" t="s">
        <v>77</v>
      </c>
      <c r="E36" s="23" t="s">
        <v>78</v>
      </c>
      <c r="F36" s="23" t="s">
        <v>279</v>
      </c>
      <c r="G36" s="23" t="s">
        <v>280</v>
      </c>
      <c r="H36" s="22">
        <v>120000</v>
      </c>
      <c r="I36" s="22">
        <v>120000</v>
      </c>
      <c r="J36" s="22">
        <v>30000</v>
      </c>
      <c r="K36" s="22"/>
      <c r="L36" s="22">
        <v>90000</v>
      </c>
      <c r="M36" s="22"/>
      <c r="N36" s="22"/>
      <c r="O36" s="22"/>
      <c r="P36" s="22"/>
      <c r="Q36" s="22"/>
      <c r="R36" s="22"/>
      <c r="S36" s="22"/>
      <c r="T36" s="22"/>
      <c r="U36" s="22"/>
      <c r="V36" s="22"/>
      <c r="W36" s="22"/>
    </row>
    <row r="37" ht="31.4" customHeight="1" spans="1:23">
      <c r="A37" s="116" t="s">
        <v>46</v>
      </c>
      <c r="B37" s="109" t="s">
        <v>255</v>
      </c>
      <c r="C37" s="23" t="s">
        <v>256</v>
      </c>
      <c r="D37" s="23" t="s">
        <v>77</v>
      </c>
      <c r="E37" s="23" t="s">
        <v>78</v>
      </c>
      <c r="F37" s="23" t="s">
        <v>281</v>
      </c>
      <c r="G37" s="23" t="s">
        <v>282</v>
      </c>
      <c r="H37" s="22">
        <v>319971.68</v>
      </c>
      <c r="I37" s="22">
        <v>319971.68</v>
      </c>
      <c r="J37" s="22">
        <v>79992.92</v>
      </c>
      <c r="K37" s="22"/>
      <c r="L37" s="22">
        <v>239978.76</v>
      </c>
      <c r="M37" s="22"/>
      <c r="N37" s="22"/>
      <c r="O37" s="22"/>
      <c r="P37" s="22"/>
      <c r="Q37" s="22"/>
      <c r="R37" s="22"/>
      <c r="S37" s="22"/>
      <c r="T37" s="22"/>
      <c r="U37" s="22"/>
      <c r="V37" s="22"/>
      <c r="W37" s="22"/>
    </row>
    <row r="38" ht="31.4" customHeight="1" spans="1:23">
      <c r="A38" s="116" t="s">
        <v>46</v>
      </c>
      <c r="B38" s="109" t="s">
        <v>255</v>
      </c>
      <c r="C38" s="23" t="s">
        <v>256</v>
      </c>
      <c r="D38" s="23" t="s">
        <v>77</v>
      </c>
      <c r="E38" s="23" t="s">
        <v>78</v>
      </c>
      <c r="F38" s="23" t="s">
        <v>250</v>
      </c>
      <c r="G38" s="23" t="s">
        <v>251</v>
      </c>
      <c r="H38" s="22">
        <v>131820</v>
      </c>
      <c r="I38" s="22">
        <v>131820</v>
      </c>
      <c r="J38" s="22">
        <v>32955</v>
      </c>
      <c r="K38" s="22"/>
      <c r="L38" s="22">
        <v>98865</v>
      </c>
      <c r="M38" s="22"/>
      <c r="N38" s="22"/>
      <c r="O38" s="22"/>
      <c r="P38" s="22"/>
      <c r="Q38" s="22"/>
      <c r="R38" s="22"/>
      <c r="S38" s="22"/>
      <c r="T38" s="22"/>
      <c r="U38" s="22"/>
      <c r="V38" s="22"/>
      <c r="W38" s="22"/>
    </row>
    <row r="39" ht="31.4" customHeight="1" spans="1:23">
      <c r="A39" s="116" t="s">
        <v>46</v>
      </c>
      <c r="B39" s="109" t="s">
        <v>255</v>
      </c>
      <c r="C39" s="23" t="s">
        <v>256</v>
      </c>
      <c r="D39" s="23" t="s">
        <v>77</v>
      </c>
      <c r="E39" s="23" t="s">
        <v>78</v>
      </c>
      <c r="F39" s="23" t="s">
        <v>283</v>
      </c>
      <c r="G39" s="23" t="s">
        <v>284</v>
      </c>
      <c r="H39" s="22">
        <v>1014354.89</v>
      </c>
      <c r="I39" s="22">
        <v>1014354.89</v>
      </c>
      <c r="J39" s="22">
        <v>253588.72</v>
      </c>
      <c r="K39" s="22"/>
      <c r="L39" s="22">
        <v>760766.17</v>
      </c>
      <c r="M39" s="22"/>
      <c r="N39" s="22"/>
      <c r="O39" s="22"/>
      <c r="P39" s="22"/>
      <c r="Q39" s="22"/>
      <c r="R39" s="22"/>
      <c r="S39" s="22"/>
      <c r="T39" s="22"/>
      <c r="U39" s="22"/>
      <c r="V39" s="22"/>
      <c r="W39" s="22"/>
    </row>
    <row r="40" ht="31.4" customHeight="1" spans="1:23">
      <c r="A40" s="116" t="s">
        <v>46</v>
      </c>
      <c r="B40" s="109" t="s">
        <v>255</v>
      </c>
      <c r="C40" s="23" t="s">
        <v>256</v>
      </c>
      <c r="D40" s="23" t="s">
        <v>77</v>
      </c>
      <c r="E40" s="23" t="s">
        <v>78</v>
      </c>
      <c r="F40" s="23" t="s">
        <v>285</v>
      </c>
      <c r="G40" s="23" t="s">
        <v>286</v>
      </c>
      <c r="H40" s="22">
        <v>80000</v>
      </c>
      <c r="I40" s="22">
        <v>80000</v>
      </c>
      <c r="J40" s="22"/>
      <c r="K40" s="22"/>
      <c r="L40" s="22">
        <v>80000</v>
      </c>
      <c r="M40" s="22"/>
      <c r="N40" s="22"/>
      <c r="O40" s="22"/>
      <c r="P40" s="22"/>
      <c r="Q40" s="22"/>
      <c r="R40" s="22"/>
      <c r="S40" s="22"/>
      <c r="T40" s="22"/>
      <c r="U40" s="22"/>
      <c r="V40" s="22"/>
      <c r="W40" s="22"/>
    </row>
    <row r="41" ht="31.4" customHeight="1" spans="1:23">
      <c r="A41" s="116" t="s">
        <v>46</v>
      </c>
      <c r="B41" s="109" t="s">
        <v>255</v>
      </c>
      <c r="C41" s="23" t="s">
        <v>256</v>
      </c>
      <c r="D41" s="23" t="s">
        <v>144</v>
      </c>
      <c r="E41" s="23" t="s">
        <v>145</v>
      </c>
      <c r="F41" s="23" t="s">
        <v>283</v>
      </c>
      <c r="G41" s="23" t="s">
        <v>284</v>
      </c>
      <c r="H41" s="22">
        <v>56880</v>
      </c>
      <c r="I41" s="22">
        <v>56880</v>
      </c>
      <c r="J41" s="22">
        <v>14220</v>
      </c>
      <c r="K41" s="22"/>
      <c r="L41" s="22">
        <v>42660</v>
      </c>
      <c r="M41" s="22"/>
      <c r="N41" s="22"/>
      <c r="O41" s="22"/>
      <c r="P41" s="22"/>
      <c r="Q41" s="22"/>
      <c r="R41" s="22"/>
      <c r="S41" s="22"/>
      <c r="T41" s="22"/>
      <c r="U41" s="22"/>
      <c r="V41" s="22"/>
      <c r="W41" s="22"/>
    </row>
    <row r="42" ht="31.4" customHeight="1" spans="1:23">
      <c r="A42" s="116" t="s">
        <v>46</v>
      </c>
      <c r="B42" s="109" t="s">
        <v>287</v>
      </c>
      <c r="C42" s="23" t="s">
        <v>288</v>
      </c>
      <c r="D42" s="23" t="s">
        <v>133</v>
      </c>
      <c r="E42" s="23" t="s">
        <v>134</v>
      </c>
      <c r="F42" s="23" t="s">
        <v>289</v>
      </c>
      <c r="G42" s="23" t="s">
        <v>290</v>
      </c>
      <c r="H42" s="22">
        <v>22000000</v>
      </c>
      <c r="I42" s="22">
        <v>22000000</v>
      </c>
      <c r="J42" s="22"/>
      <c r="K42" s="22"/>
      <c r="L42" s="22">
        <v>22000000</v>
      </c>
      <c r="M42" s="22"/>
      <c r="N42" s="22"/>
      <c r="O42" s="22"/>
      <c r="P42" s="22"/>
      <c r="Q42" s="22"/>
      <c r="R42" s="22"/>
      <c r="S42" s="22"/>
      <c r="T42" s="22"/>
      <c r="U42" s="22"/>
      <c r="V42" s="22"/>
      <c r="W42" s="22"/>
    </row>
    <row r="43" ht="31.4" customHeight="1" spans="1:23">
      <c r="A43" s="116" t="s">
        <v>46</v>
      </c>
      <c r="B43" s="109" t="s">
        <v>291</v>
      </c>
      <c r="C43" s="23" t="s">
        <v>292</v>
      </c>
      <c r="D43" s="23" t="s">
        <v>77</v>
      </c>
      <c r="E43" s="23" t="s">
        <v>78</v>
      </c>
      <c r="F43" s="23" t="s">
        <v>226</v>
      </c>
      <c r="G43" s="23" t="s">
        <v>227</v>
      </c>
      <c r="H43" s="22">
        <v>3429594</v>
      </c>
      <c r="I43" s="22">
        <v>3429594</v>
      </c>
      <c r="J43" s="22">
        <v>857398.5</v>
      </c>
      <c r="K43" s="22"/>
      <c r="L43" s="22">
        <v>2572195.5</v>
      </c>
      <c r="M43" s="22"/>
      <c r="N43" s="22"/>
      <c r="O43" s="22"/>
      <c r="P43" s="22"/>
      <c r="Q43" s="22"/>
      <c r="R43" s="22"/>
      <c r="S43" s="22"/>
      <c r="T43" s="22"/>
      <c r="U43" s="22"/>
      <c r="V43" s="22"/>
      <c r="W43" s="22"/>
    </row>
    <row r="44" ht="31.4" customHeight="1" spans="1:23">
      <c r="A44" s="116" t="s">
        <v>46</v>
      </c>
      <c r="B44" s="109" t="s">
        <v>293</v>
      </c>
      <c r="C44" s="23" t="s">
        <v>221</v>
      </c>
      <c r="D44" s="23" t="s">
        <v>77</v>
      </c>
      <c r="E44" s="23" t="s">
        <v>78</v>
      </c>
      <c r="F44" s="23" t="s">
        <v>222</v>
      </c>
      <c r="G44" s="23" t="s">
        <v>223</v>
      </c>
      <c r="H44" s="22">
        <v>319246.2</v>
      </c>
      <c r="I44" s="22">
        <v>319246.2</v>
      </c>
      <c r="J44" s="22">
        <v>79811.55</v>
      </c>
      <c r="K44" s="22"/>
      <c r="L44" s="22">
        <v>239434.65</v>
      </c>
      <c r="M44" s="22"/>
      <c r="N44" s="22"/>
      <c r="O44" s="22"/>
      <c r="P44" s="22"/>
      <c r="Q44" s="22"/>
      <c r="R44" s="22"/>
      <c r="S44" s="22"/>
      <c r="T44" s="22"/>
      <c r="U44" s="22"/>
      <c r="V44" s="22"/>
      <c r="W44" s="22"/>
    </row>
    <row r="45" ht="31.4" customHeight="1" spans="1:23">
      <c r="A45" s="116" t="s">
        <v>46</v>
      </c>
      <c r="B45" s="109" t="s">
        <v>293</v>
      </c>
      <c r="C45" s="23" t="s">
        <v>221</v>
      </c>
      <c r="D45" s="23" t="s">
        <v>77</v>
      </c>
      <c r="E45" s="23" t="s">
        <v>78</v>
      </c>
      <c r="F45" s="23" t="s">
        <v>224</v>
      </c>
      <c r="G45" s="23" t="s">
        <v>225</v>
      </c>
      <c r="H45" s="22">
        <v>369268.2</v>
      </c>
      <c r="I45" s="22">
        <v>369268.2</v>
      </c>
      <c r="J45" s="22">
        <v>92317.05</v>
      </c>
      <c r="K45" s="22"/>
      <c r="L45" s="22">
        <v>276951.15</v>
      </c>
      <c r="M45" s="22"/>
      <c r="N45" s="22"/>
      <c r="O45" s="22"/>
      <c r="P45" s="22"/>
      <c r="Q45" s="22"/>
      <c r="R45" s="22"/>
      <c r="S45" s="22"/>
      <c r="T45" s="22"/>
      <c r="U45" s="22"/>
      <c r="V45" s="22"/>
      <c r="W45" s="22"/>
    </row>
    <row r="46" ht="31.4" customHeight="1" spans="1:23">
      <c r="A46" s="116" t="s">
        <v>46</v>
      </c>
      <c r="B46" s="109" t="s">
        <v>293</v>
      </c>
      <c r="C46" s="23" t="s">
        <v>221</v>
      </c>
      <c r="D46" s="23" t="s">
        <v>77</v>
      </c>
      <c r="E46" s="23" t="s">
        <v>78</v>
      </c>
      <c r="F46" s="23" t="s">
        <v>226</v>
      </c>
      <c r="G46" s="23" t="s">
        <v>227</v>
      </c>
      <c r="H46" s="22">
        <v>28478.85</v>
      </c>
      <c r="I46" s="22">
        <v>28478.85</v>
      </c>
      <c r="J46" s="22">
        <v>7119.71</v>
      </c>
      <c r="K46" s="22"/>
      <c r="L46" s="22">
        <v>21359.14</v>
      </c>
      <c r="M46" s="22"/>
      <c r="N46" s="22"/>
      <c r="O46" s="22"/>
      <c r="P46" s="22"/>
      <c r="Q46" s="22"/>
      <c r="R46" s="22"/>
      <c r="S46" s="22"/>
      <c r="T46" s="22"/>
      <c r="U46" s="22"/>
      <c r="V46" s="22"/>
      <c r="W46" s="22"/>
    </row>
    <row r="47" ht="31.4" customHeight="1" spans="1:23">
      <c r="A47" s="116" t="s">
        <v>46</v>
      </c>
      <c r="B47" s="109" t="s">
        <v>294</v>
      </c>
      <c r="C47" s="23" t="s">
        <v>229</v>
      </c>
      <c r="D47" s="23" t="s">
        <v>148</v>
      </c>
      <c r="E47" s="23" t="s">
        <v>149</v>
      </c>
      <c r="F47" s="23" t="s">
        <v>230</v>
      </c>
      <c r="G47" s="23" t="s">
        <v>231</v>
      </c>
      <c r="H47" s="22">
        <v>124906.4</v>
      </c>
      <c r="I47" s="22">
        <v>124906.4</v>
      </c>
      <c r="J47" s="22">
        <v>31226.6</v>
      </c>
      <c r="K47" s="22"/>
      <c r="L47" s="22">
        <v>93679.8</v>
      </c>
      <c r="M47" s="22"/>
      <c r="N47" s="22"/>
      <c r="O47" s="22"/>
      <c r="P47" s="22"/>
      <c r="Q47" s="22"/>
      <c r="R47" s="22"/>
      <c r="S47" s="22"/>
      <c r="T47" s="22"/>
      <c r="U47" s="22"/>
      <c r="V47" s="22"/>
      <c r="W47" s="22"/>
    </row>
    <row r="48" ht="31.4" customHeight="1" spans="1:23">
      <c r="A48" s="116" t="s">
        <v>46</v>
      </c>
      <c r="B48" s="109" t="s">
        <v>294</v>
      </c>
      <c r="C48" s="23" t="s">
        <v>229</v>
      </c>
      <c r="D48" s="23" t="s">
        <v>152</v>
      </c>
      <c r="E48" s="23" t="s">
        <v>151</v>
      </c>
      <c r="F48" s="23" t="s">
        <v>232</v>
      </c>
      <c r="G48" s="23" t="s">
        <v>233</v>
      </c>
      <c r="H48" s="22">
        <v>1215.97</v>
      </c>
      <c r="I48" s="22">
        <v>1215.97</v>
      </c>
      <c r="J48" s="22">
        <v>303.99</v>
      </c>
      <c r="K48" s="22"/>
      <c r="L48" s="22">
        <v>911.98</v>
      </c>
      <c r="M48" s="22"/>
      <c r="N48" s="22"/>
      <c r="O48" s="22"/>
      <c r="P48" s="22"/>
      <c r="Q48" s="22"/>
      <c r="R48" s="22"/>
      <c r="S48" s="22"/>
      <c r="T48" s="22"/>
      <c r="U48" s="22"/>
      <c r="V48" s="22"/>
      <c r="W48" s="22"/>
    </row>
    <row r="49" ht="31.4" customHeight="1" spans="1:23">
      <c r="A49" s="116" t="s">
        <v>46</v>
      </c>
      <c r="B49" s="109" t="s">
        <v>294</v>
      </c>
      <c r="C49" s="23" t="s">
        <v>229</v>
      </c>
      <c r="D49" s="23" t="s">
        <v>157</v>
      </c>
      <c r="E49" s="23" t="s">
        <v>158</v>
      </c>
      <c r="F49" s="23" t="s">
        <v>234</v>
      </c>
      <c r="G49" s="23" t="s">
        <v>235</v>
      </c>
      <c r="H49" s="22">
        <v>84311.82</v>
      </c>
      <c r="I49" s="22">
        <v>84311.82</v>
      </c>
      <c r="J49" s="22">
        <v>21077.96</v>
      </c>
      <c r="K49" s="22"/>
      <c r="L49" s="22">
        <v>63233.86</v>
      </c>
      <c r="M49" s="22"/>
      <c r="N49" s="22"/>
      <c r="O49" s="22"/>
      <c r="P49" s="22"/>
      <c r="Q49" s="22"/>
      <c r="R49" s="22"/>
      <c r="S49" s="22"/>
      <c r="T49" s="22"/>
      <c r="U49" s="22"/>
      <c r="V49" s="22"/>
      <c r="W49" s="22"/>
    </row>
    <row r="50" ht="31.4" customHeight="1" spans="1:23">
      <c r="A50" s="116" t="s">
        <v>46</v>
      </c>
      <c r="B50" s="109" t="s">
        <v>294</v>
      </c>
      <c r="C50" s="23" t="s">
        <v>229</v>
      </c>
      <c r="D50" s="23" t="s">
        <v>161</v>
      </c>
      <c r="E50" s="23" t="s">
        <v>162</v>
      </c>
      <c r="F50" s="23" t="s">
        <v>238</v>
      </c>
      <c r="G50" s="23" t="s">
        <v>239</v>
      </c>
      <c r="H50" s="22">
        <v>66739.46</v>
      </c>
      <c r="I50" s="22">
        <v>66739.46</v>
      </c>
      <c r="J50" s="22">
        <v>16684.87</v>
      </c>
      <c r="K50" s="22"/>
      <c r="L50" s="22">
        <v>50054.59</v>
      </c>
      <c r="M50" s="22"/>
      <c r="N50" s="22"/>
      <c r="O50" s="22"/>
      <c r="P50" s="22"/>
      <c r="Q50" s="22"/>
      <c r="R50" s="22"/>
      <c r="S50" s="22"/>
      <c r="T50" s="22"/>
      <c r="U50" s="22"/>
      <c r="V50" s="22"/>
      <c r="W50" s="22"/>
    </row>
    <row r="51" ht="31.4" customHeight="1" spans="1:23">
      <c r="A51" s="116" t="s">
        <v>46</v>
      </c>
      <c r="B51" s="109" t="s">
        <v>294</v>
      </c>
      <c r="C51" s="23" t="s">
        <v>229</v>
      </c>
      <c r="D51" s="23" t="s">
        <v>163</v>
      </c>
      <c r="E51" s="23" t="s">
        <v>164</v>
      </c>
      <c r="F51" s="23" t="s">
        <v>232</v>
      </c>
      <c r="G51" s="23" t="s">
        <v>233</v>
      </c>
      <c r="H51" s="22">
        <v>4290</v>
      </c>
      <c r="I51" s="22">
        <v>4290</v>
      </c>
      <c r="J51" s="22">
        <v>4290</v>
      </c>
      <c r="K51" s="22"/>
      <c r="L51" s="22"/>
      <c r="M51" s="22"/>
      <c r="N51" s="22"/>
      <c r="O51" s="22"/>
      <c r="P51" s="22"/>
      <c r="Q51" s="22"/>
      <c r="R51" s="22"/>
      <c r="S51" s="22"/>
      <c r="T51" s="22"/>
      <c r="U51" s="22"/>
      <c r="V51" s="22"/>
      <c r="W51" s="22"/>
    </row>
    <row r="52" ht="31.4" customHeight="1" spans="1:23">
      <c r="A52" s="116" t="s">
        <v>46</v>
      </c>
      <c r="B52" s="109" t="s">
        <v>295</v>
      </c>
      <c r="C52" s="23" t="s">
        <v>170</v>
      </c>
      <c r="D52" s="23" t="s">
        <v>169</v>
      </c>
      <c r="E52" s="23" t="s">
        <v>170</v>
      </c>
      <c r="F52" s="23" t="s">
        <v>241</v>
      </c>
      <c r="G52" s="23" t="s">
        <v>170</v>
      </c>
      <c r="H52" s="22">
        <v>125597.11</v>
      </c>
      <c r="I52" s="22">
        <v>125597.11</v>
      </c>
      <c r="J52" s="22">
        <v>31399.28</v>
      </c>
      <c r="K52" s="22"/>
      <c r="L52" s="22">
        <v>94197.83</v>
      </c>
      <c r="M52" s="22"/>
      <c r="N52" s="22"/>
      <c r="O52" s="22"/>
      <c r="P52" s="22"/>
      <c r="Q52" s="22"/>
      <c r="R52" s="22"/>
      <c r="S52" s="22"/>
      <c r="T52" s="22"/>
      <c r="U52" s="22"/>
      <c r="V52" s="22"/>
      <c r="W52" s="22"/>
    </row>
    <row r="53" ht="31.4" customHeight="1" spans="1:23">
      <c r="A53" s="116" t="s">
        <v>46</v>
      </c>
      <c r="B53" s="109" t="s">
        <v>296</v>
      </c>
      <c r="C53" s="23" t="s">
        <v>249</v>
      </c>
      <c r="D53" s="23" t="s">
        <v>77</v>
      </c>
      <c r="E53" s="23" t="s">
        <v>78</v>
      </c>
      <c r="F53" s="23" t="s">
        <v>250</v>
      </c>
      <c r="G53" s="23" t="s">
        <v>251</v>
      </c>
      <c r="H53" s="22">
        <v>69930</v>
      </c>
      <c r="I53" s="22">
        <v>69930</v>
      </c>
      <c r="J53" s="22">
        <v>17482.5</v>
      </c>
      <c r="K53" s="22"/>
      <c r="L53" s="22">
        <v>52447.5</v>
      </c>
      <c r="M53" s="22"/>
      <c r="N53" s="22"/>
      <c r="O53" s="22"/>
      <c r="P53" s="22"/>
      <c r="Q53" s="22"/>
      <c r="R53" s="22"/>
      <c r="S53" s="22"/>
      <c r="T53" s="22"/>
      <c r="U53" s="22"/>
      <c r="V53" s="22"/>
      <c r="W53" s="22"/>
    </row>
    <row r="54" ht="31.4" customHeight="1" spans="1:23">
      <c r="A54" s="116" t="s">
        <v>46</v>
      </c>
      <c r="B54" s="109" t="s">
        <v>297</v>
      </c>
      <c r="C54" s="23" t="s">
        <v>253</v>
      </c>
      <c r="D54" s="23" t="s">
        <v>77</v>
      </c>
      <c r="E54" s="23" t="s">
        <v>78</v>
      </c>
      <c r="F54" s="23" t="s">
        <v>254</v>
      </c>
      <c r="G54" s="23" t="s">
        <v>253</v>
      </c>
      <c r="H54" s="22">
        <v>17074.9</v>
      </c>
      <c r="I54" s="22">
        <v>17074.9</v>
      </c>
      <c r="J54" s="22">
        <v>4268.73</v>
      </c>
      <c r="K54" s="22"/>
      <c r="L54" s="22">
        <v>12806.17</v>
      </c>
      <c r="M54" s="22"/>
      <c r="N54" s="22"/>
      <c r="O54" s="22"/>
      <c r="P54" s="22"/>
      <c r="Q54" s="22"/>
      <c r="R54" s="22"/>
      <c r="S54" s="22"/>
      <c r="T54" s="22"/>
      <c r="U54" s="22"/>
      <c r="V54" s="22"/>
      <c r="W54" s="22"/>
    </row>
    <row r="55" ht="31.4" customHeight="1" spans="1:23">
      <c r="A55" s="116" t="s">
        <v>46</v>
      </c>
      <c r="B55" s="109" t="s">
        <v>298</v>
      </c>
      <c r="C55" s="23" t="s">
        <v>256</v>
      </c>
      <c r="D55" s="23" t="s">
        <v>77</v>
      </c>
      <c r="E55" s="23" t="s">
        <v>78</v>
      </c>
      <c r="F55" s="23" t="s">
        <v>257</v>
      </c>
      <c r="G55" s="23" t="s">
        <v>258</v>
      </c>
      <c r="H55" s="22">
        <v>5706.18</v>
      </c>
      <c r="I55" s="22">
        <v>5706.18</v>
      </c>
      <c r="J55" s="22">
        <v>1426.55</v>
      </c>
      <c r="K55" s="22"/>
      <c r="L55" s="22">
        <v>4279.63</v>
      </c>
      <c r="M55" s="22"/>
      <c r="N55" s="22"/>
      <c r="O55" s="22"/>
      <c r="P55" s="22"/>
      <c r="Q55" s="22"/>
      <c r="R55" s="22"/>
      <c r="S55" s="22"/>
      <c r="T55" s="22"/>
      <c r="U55" s="22"/>
      <c r="V55" s="22"/>
      <c r="W55" s="22"/>
    </row>
    <row r="56" ht="31.4" customHeight="1" spans="1:23">
      <c r="A56" s="116" t="s">
        <v>46</v>
      </c>
      <c r="B56" s="109" t="s">
        <v>298</v>
      </c>
      <c r="C56" s="23" t="s">
        <v>256</v>
      </c>
      <c r="D56" s="23" t="s">
        <v>77</v>
      </c>
      <c r="E56" s="23" t="s">
        <v>78</v>
      </c>
      <c r="F56" s="23" t="s">
        <v>259</v>
      </c>
      <c r="G56" s="23" t="s">
        <v>260</v>
      </c>
      <c r="H56" s="22">
        <v>786.78</v>
      </c>
      <c r="I56" s="22">
        <v>786.78</v>
      </c>
      <c r="J56" s="22">
        <v>196.7</v>
      </c>
      <c r="K56" s="22"/>
      <c r="L56" s="22">
        <v>590.08</v>
      </c>
      <c r="M56" s="22"/>
      <c r="N56" s="22"/>
      <c r="O56" s="22"/>
      <c r="P56" s="22"/>
      <c r="Q56" s="22"/>
      <c r="R56" s="22"/>
      <c r="S56" s="22"/>
      <c r="T56" s="22"/>
      <c r="U56" s="22"/>
      <c r="V56" s="22"/>
      <c r="W56" s="22"/>
    </row>
    <row r="57" ht="31.4" customHeight="1" spans="1:23">
      <c r="A57" s="116" t="s">
        <v>46</v>
      </c>
      <c r="B57" s="109" t="s">
        <v>298</v>
      </c>
      <c r="C57" s="23" t="s">
        <v>256</v>
      </c>
      <c r="D57" s="23" t="s">
        <v>77</v>
      </c>
      <c r="E57" s="23" t="s">
        <v>78</v>
      </c>
      <c r="F57" s="23" t="s">
        <v>261</v>
      </c>
      <c r="G57" s="23" t="s">
        <v>262</v>
      </c>
      <c r="H57" s="22">
        <v>1112.31</v>
      </c>
      <c r="I57" s="22">
        <v>1112.31</v>
      </c>
      <c r="J57" s="22">
        <v>278.08</v>
      </c>
      <c r="K57" s="22"/>
      <c r="L57" s="22">
        <v>834.23</v>
      </c>
      <c r="M57" s="22"/>
      <c r="N57" s="22"/>
      <c r="O57" s="22"/>
      <c r="P57" s="22"/>
      <c r="Q57" s="22"/>
      <c r="R57" s="22"/>
      <c r="S57" s="22"/>
      <c r="T57" s="22"/>
      <c r="U57" s="22"/>
      <c r="V57" s="22"/>
      <c r="W57" s="22"/>
    </row>
    <row r="58" ht="31.4" customHeight="1" spans="1:23">
      <c r="A58" s="116" t="s">
        <v>46</v>
      </c>
      <c r="B58" s="109" t="s">
        <v>298</v>
      </c>
      <c r="C58" s="23" t="s">
        <v>256</v>
      </c>
      <c r="D58" s="23" t="s">
        <v>77</v>
      </c>
      <c r="E58" s="23" t="s">
        <v>78</v>
      </c>
      <c r="F58" s="23" t="s">
        <v>263</v>
      </c>
      <c r="G58" s="23" t="s">
        <v>264</v>
      </c>
      <c r="H58" s="22">
        <v>1082.93</v>
      </c>
      <c r="I58" s="22">
        <v>1082.93</v>
      </c>
      <c r="J58" s="22">
        <v>270.73</v>
      </c>
      <c r="K58" s="22"/>
      <c r="L58" s="22">
        <v>812.2</v>
      </c>
      <c r="M58" s="22"/>
      <c r="N58" s="22"/>
      <c r="O58" s="22"/>
      <c r="P58" s="22"/>
      <c r="Q58" s="22"/>
      <c r="R58" s="22"/>
      <c r="S58" s="22"/>
      <c r="T58" s="22"/>
      <c r="U58" s="22"/>
      <c r="V58" s="22"/>
      <c r="W58" s="22"/>
    </row>
    <row r="59" ht="31.4" customHeight="1" spans="1:23">
      <c r="A59" s="116" t="s">
        <v>46</v>
      </c>
      <c r="B59" s="109" t="s">
        <v>298</v>
      </c>
      <c r="C59" s="23" t="s">
        <v>256</v>
      </c>
      <c r="D59" s="23" t="s">
        <v>77</v>
      </c>
      <c r="E59" s="23" t="s">
        <v>78</v>
      </c>
      <c r="F59" s="23" t="s">
        <v>265</v>
      </c>
      <c r="G59" s="23" t="s">
        <v>266</v>
      </c>
      <c r="H59" s="22">
        <v>3579.89</v>
      </c>
      <c r="I59" s="22">
        <v>3579.89</v>
      </c>
      <c r="J59" s="22">
        <v>894.97</v>
      </c>
      <c r="K59" s="22"/>
      <c r="L59" s="22">
        <v>2684.92</v>
      </c>
      <c r="M59" s="22"/>
      <c r="N59" s="22"/>
      <c r="O59" s="22"/>
      <c r="P59" s="22"/>
      <c r="Q59" s="22"/>
      <c r="R59" s="22"/>
      <c r="S59" s="22"/>
      <c r="T59" s="22"/>
      <c r="U59" s="22"/>
      <c r="V59" s="22"/>
      <c r="W59" s="22"/>
    </row>
    <row r="60" ht="31.4" customHeight="1" spans="1:23">
      <c r="A60" s="116" t="s">
        <v>46</v>
      </c>
      <c r="B60" s="109" t="s">
        <v>298</v>
      </c>
      <c r="C60" s="23" t="s">
        <v>256</v>
      </c>
      <c r="D60" s="23" t="s">
        <v>77</v>
      </c>
      <c r="E60" s="23" t="s">
        <v>78</v>
      </c>
      <c r="F60" s="23" t="s">
        <v>269</v>
      </c>
      <c r="G60" s="23" t="s">
        <v>270</v>
      </c>
      <c r="H60" s="22">
        <v>35361.14</v>
      </c>
      <c r="I60" s="22">
        <v>35361.14</v>
      </c>
      <c r="J60" s="22">
        <v>8840.29</v>
      </c>
      <c r="K60" s="22"/>
      <c r="L60" s="22">
        <v>26520.85</v>
      </c>
      <c r="M60" s="22"/>
      <c r="N60" s="22"/>
      <c r="O60" s="22"/>
      <c r="P60" s="22"/>
      <c r="Q60" s="22"/>
      <c r="R60" s="22"/>
      <c r="S60" s="22"/>
      <c r="T60" s="22"/>
      <c r="U60" s="22"/>
      <c r="V60" s="22"/>
      <c r="W60" s="22"/>
    </row>
    <row r="61" ht="31.4" customHeight="1" spans="1:23">
      <c r="A61" s="116" t="s">
        <v>46</v>
      </c>
      <c r="B61" s="109" t="s">
        <v>298</v>
      </c>
      <c r="C61" s="23" t="s">
        <v>256</v>
      </c>
      <c r="D61" s="23" t="s">
        <v>77</v>
      </c>
      <c r="E61" s="23" t="s">
        <v>78</v>
      </c>
      <c r="F61" s="23" t="s">
        <v>271</v>
      </c>
      <c r="G61" s="23" t="s">
        <v>272</v>
      </c>
      <c r="H61" s="22">
        <v>519.98</v>
      </c>
      <c r="I61" s="22">
        <v>519.98</v>
      </c>
      <c r="J61" s="22">
        <v>130</v>
      </c>
      <c r="K61" s="22"/>
      <c r="L61" s="22">
        <v>389.98</v>
      </c>
      <c r="M61" s="22"/>
      <c r="N61" s="22"/>
      <c r="O61" s="22"/>
      <c r="P61" s="22"/>
      <c r="Q61" s="22"/>
      <c r="R61" s="22"/>
      <c r="S61" s="22"/>
      <c r="T61" s="22"/>
      <c r="U61" s="22"/>
      <c r="V61" s="22"/>
      <c r="W61" s="22"/>
    </row>
    <row r="62" ht="31.4" customHeight="1" spans="1:23">
      <c r="A62" s="116" t="s">
        <v>46</v>
      </c>
      <c r="B62" s="109" t="s">
        <v>298</v>
      </c>
      <c r="C62" s="23" t="s">
        <v>256</v>
      </c>
      <c r="D62" s="23" t="s">
        <v>77</v>
      </c>
      <c r="E62" s="23" t="s">
        <v>78</v>
      </c>
      <c r="F62" s="23" t="s">
        <v>281</v>
      </c>
      <c r="G62" s="23" t="s">
        <v>282</v>
      </c>
      <c r="H62" s="22">
        <v>17074.9</v>
      </c>
      <c r="I62" s="22">
        <v>17074.9</v>
      </c>
      <c r="J62" s="22">
        <v>4268.73</v>
      </c>
      <c r="K62" s="22"/>
      <c r="L62" s="22">
        <v>12806.17</v>
      </c>
      <c r="M62" s="22"/>
      <c r="N62" s="22"/>
      <c r="O62" s="22"/>
      <c r="P62" s="22"/>
      <c r="Q62" s="22"/>
      <c r="R62" s="22"/>
      <c r="S62" s="22"/>
      <c r="T62" s="22"/>
      <c r="U62" s="22"/>
      <c r="V62" s="22"/>
      <c r="W62" s="22"/>
    </row>
    <row r="63" ht="31.4" customHeight="1" spans="1:23">
      <c r="A63" s="116" t="s">
        <v>46</v>
      </c>
      <c r="B63" s="109" t="s">
        <v>298</v>
      </c>
      <c r="C63" s="23" t="s">
        <v>256</v>
      </c>
      <c r="D63" s="23" t="s">
        <v>77</v>
      </c>
      <c r="E63" s="23" t="s">
        <v>78</v>
      </c>
      <c r="F63" s="23" t="s">
        <v>250</v>
      </c>
      <c r="G63" s="23" t="s">
        <v>251</v>
      </c>
      <c r="H63" s="22">
        <v>6660</v>
      </c>
      <c r="I63" s="22">
        <v>6660</v>
      </c>
      <c r="J63" s="22">
        <v>1665</v>
      </c>
      <c r="K63" s="22"/>
      <c r="L63" s="22">
        <v>4995</v>
      </c>
      <c r="M63" s="22"/>
      <c r="N63" s="22"/>
      <c r="O63" s="22"/>
      <c r="P63" s="22"/>
      <c r="Q63" s="22"/>
      <c r="R63" s="22"/>
      <c r="S63" s="22"/>
      <c r="T63" s="22"/>
      <c r="U63" s="22"/>
      <c r="V63" s="22"/>
      <c r="W63" s="22"/>
    </row>
    <row r="64" ht="31.4" customHeight="1" spans="1:23">
      <c r="A64" s="116" t="s">
        <v>46</v>
      </c>
      <c r="B64" s="109" t="s">
        <v>298</v>
      </c>
      <c r="C64" s="23" t="s">
        <v>256</v>
      </c>
      <c r="D64" s="23" t="s">
        <v>77</v>
      </c>
      <c r="E64" s="23" t="s">
        <v>78</v>
      </c>
      <c r="F64" s="23" t="s">
        <v>283</v>
      </c>
      <c r="G64" s="23" t="s">
        <v>284</v>
      </c>
      <c r="H64" s="22">
        <v>2983.82</v>
      </c>
      <c r="I64" s="22">
        <v>2983.82</v>
      </c>
      <c r="J64" s="22">
        <v>745.96</v>
      </c>
      <c r="K64" s="22"/>
      <c r="L64" s="22">
        <v>2237.86</v>
      </c>
      <c r="M64" s="22"/>
      <c r="N64" s="22"/>
      <c r="O64" s="22"/>
      <c r="P64" s="22"/>
      <c r="Q64" s="22"/>
      <c r="R64" s="22"/>
      <c r="S64" s="22"/>
      <c r="T64" s="22"/>
      <c r="U64" s="22"/>
      <c r="V64" s="22"/>
      <c r="W64" s="22"/>
    </row>
    <row r="65" ht="31.4" customHeight="1" spans="1:23">
      <c r="A65" s="116" t="s">
        <v>46</v>
      </c>
      <c r="B65" s="109" t="s">
        <v>298</v>
      </c>
      <c r="C65" s="23" t="s">
        <v>256</v>
      </c>
      <c r="D65" s="23" t="s">
        <v>144</v>
      </c>
      <c r="E65" s="23" t="s">
        <v>145</v>
      </c>
      <c r="F65" s="23" t="s">
        <v>283</v>
      </c>
      <c r="G65" s="23" t="s">
        <v>284</v>
      </c>
      <c r="H65" s="22">
        <v>3240</v>
      </c>
      <c r="I65" s="22">
        <v>3240</v>
      </c>
      <c r="J65" s="22">
        <v>810</v>
      </c>
      <c r="K65" s="22"/>
      <c r="L65" s="22">
        <v>2430</v>
      </c>
      <c r="M65" s="22"/>
      <c r="N65" s="22"/>
      <c r="O65" s="22"/>
      <c r="P65" s="22"/>
      <c r="Q65" s="22"/>
      <c r="R65" s="22"/>
      <c r="S65" s="22"/>
      <c r="T65" s="22"/>
      <c r="U65" s="22"/>
      <c r="V65" s="22"/>
      <c r="W65" s="22"/>
    </row>
    <row r="66" ht="31.4" customHeight="1" spans="1:23">
      <c r="A66" s="116" t="s">
        <v>46</v>
      </c>
      <c r="B66" s="109" t="s">
        <v>299</v>
      </c>
      <c r="C66" s="23" t="s">
        <v>292</v>
      </c>
      <c r="D66" s="23" t="s">
        <v>77</v>
      </c>
      <c r="E66" s="23" t="s">
        <v>78</v>
      </c>
      <c r="F66" s="23" t="s">
        <v>226</v>
      </c>
      <c r="G66" s="23" t="s">
        <v>227</v>
      </c>
      <c r="H66" s="22">
        <v>181314</v>
      </c>
      <c r="I66" s="22">
        <v>181314</v>
      </c>
      <c r="J66" s="22">
        <v>45328.5</v>
      </c>
      <c r="K66" s="22"/>
      <c r="L66" s="22">
        <v>135985.5</v>
      </c>
      <c r="M66" s="22"/>
      <c r="N66" s="22"/>
      <c r="O66" s="22"/>
      <c r="P66" s="22"/>
      <c r="Q66" s="22"/>
      <c r="R66" s="22"/>
      <c r="S66" s="22"/>
      <c r="T66" s="22"/>
      <c r="U66" s="22"/>
      <c r="V66" s="22"/>
      <c r="W66" s="22"/>
    </row>
    <row r="67" ht="31.4" customHeight="1" spans="1:23">
      <c r="A67" s="115" t="s">
        <v>48</v>
      </c>
      <c r="B67" s="23"/>
      <c r="C67" s="23"/>
      <c r="D67" s="23"/>
      <c r="E67" s="23"/>
      <c r="F67" s="23"/>
      <c r="G67" s="23"/>
      <c r="H67" s="22">
        <v>20909146.27</v>
      </c>
      <c r="I67" s="22">
        <v>20234558.76</v>
      </c>
      <c r="J67" s="22">
        <v>5109544.72</v>
      </c>
      <c r="K67" s="22"/>
      <c r="L67" s="22">
        <v>15125014.04</v>
      </c>
      <c r="M67" s="22"/>
      <c r="N67" s="22">
        <v>92500</v>
      </c>
      <c r="O67" s="22"/>
      <c r="P67" s="22"/>
      <c r="Q67" s="22"/>
      <c r="R67" s="22">
        <v>582087.51</v>
      </c>
      <c r="S67" s="22"/>
      <c r="T67" s="22"/>
      <c r="U67" s="22"/>
      <c r="V67" s="22"/>
      <c r="W67" s="22">
        <v>582087.51</v>
      </c>
    </row>
    <row r="68" ht="31.4" customHeight="1" spans="1:23">
      <c r="A68" s="116" t="s">
        <v>48</v>
      </c>
      <c r="B68" s="109" t="s">
        <v>300</v>
      </c>
      <c r="C68" s="23" t="s">
        <v>301</v>
      </c>
      <c r="D68" s="23" t="s">
        <v>103</v>
      </c>
      <c r="E68" s="23" t="s">
        <v>92</v>
      </c>
      <c r="F68" s="23" t="s">
        <v>222</v>
      </c>
      <c r="G68" s="23" t="s">
        <v>223</v>
      </c>
      <c r="H68" s="22">
        <v>5050236</v>
      </c>
      <c r="I68" s="22">
        <v>5050236</v>
      </c>
      <c r="J68" s="22">
        <v>1262559</v>
      </c>
      <c r="K68" s="22"/>
      <c r="L68" s="22">
        <v>3787677</v>
      </c>
      <c r="M68" s="22"/>
      <c r="N68" s="22"/>
      <c r="O68" s="22"/>
      <c r="P68" s="22"/>
      <c r="Q68" s="22"/>
      <c r="R68" s="22"/>
      <c r="S68" s="22"/>
      <c r="T68" s="22"/>
      <c r="U68" s="22"/>
      <c r="V68" s="22"/>
      <c r="W68" s="22"/>
    </row>
    <row r="69" ht="31.4" customHeight="1" spans="1:23">
      <c r="A69" s="116" t="s">
        <v>48</v>
      </c>
      <c r="B69" s="109" t="s">
        <v>300</v>
      </c>
      <c r="C69" s="23" t="s">
        <v>301</v>
      </c>
      <c r="D69" s="23" t="s">
        <v>103</v>
      </c>
      <c r="E69" s="23" t="s">
        <v>92</v>
      </c>
      <c r="F69" s="23" t="s">
        <v>224</v>
      </c>
      <c r="G69" s="23" t="s">
        <v>225</v>
      </c>
      <c r="H69" s="22">
        <v>588</v>
      </c>
      <c r="I69" s="22">
        <v>588</v>
      </c>
      <c r="J69" s="22">
        <v>147</v>
      </c>
      <c r="K69" s="22"/>
      <c r="L69" s="22">
        <v>441</v>
      </c>
      <c r="M69" s="22"/>
      <c r="N69" s="22"/>
      <c r="O69" s="22"/>
      <c r="P69" s="22"/>
      <c r="Q69" s="22"/>
      <c r="R69" s="22"/>
      <c r="S69" s="22"/>
      <c r="T69" s="22"/>
      <c r="U69" s="22"/>
      <c r="V69" s="22"/>
      <c r="W69" s="22"/>
    </row>
    <row r="70" ht="31.4" customHeight="1" spans="1:23">
      <c r="A70" s="116" t="s">
        <v>48</v>
      </c>
      <c r="B70" s="109" t="s">
        <v>300</v>
      </c>
      <c r="C70" s="23" t="s">
        <v>301</v>
      </c>
      <c r="D70" s="23" t="s">
        <v>103</v>
      </c>
      <c r="E70" s="23" t="s">
        <v>92</v>
      </c>
      <c r="F70" s="23" t="s">
        <v>226</v>
      </c>
      <c r="G70" s="23" t="s">
        <v>227</v>
      </c>
      <c r="H70" s="22">
        <v>420853</v>
      </c>
      <c r="I70" s="22">
        <v>420853</v>
      </c>
      <c r="J70" s="22">
        <v>105213.25</v>
      </c>
      <c r="K70" s="22"/>
      <c r="L70" s="22">
        <v>315639.75</v>
      </c>
      <c r="M70" s="22"/>
      <c r="N70" s="22"/>
      <c r="O70" s="22"/>
      <c r="P70" s="22"/>
      <c r="Q70" s="22"/>
      <c r="R70" s="22"/>
      <c r="S70" s="22"/>
      <c r="T70" s="22"/>
      <c r="U70" s="22"/>
      <c r="V70" s="22"/>
      <c r="W70" s="22"/>
    </row>
    <row r="71" ht="31.4" customHeight="1" spans="1:23">
      <c r="A71" s="116" t="s">
        <v>48</v>
      </c>
      <c r="B71" s="109" t="s">
        <v>300</v>
      </c>
      <c r="C71" s="23" t="s">
        <v>301</v>
      </c>
      <c r="D71" s="23" t="s">
        <v>103</v>
      </c>
      <c r="E71" s="23" t="s">
        <v>92</v>
      </c>
      <c r="F71" s="23" t="s">
        <v>302</v>
      </c>
      <c r="G71" s="23" t="s">
        <v>303</v>
      </c>
      <c r="H71" s="22">
        <v>7916400</v>
      </c>
      <c r="I71" s="22">
        <v>7916400</v>
      </c>
      <c r="J71" s="22">
        <v>1979100</v>
      </c>
      <c r="K71" s="22"/>
      <c r="L71" s="22">
        <v>5937300</v>
      </c>
      <c r="M71" s="22"/>
      <c r="N71" s="22"/>
      <c r="O71" s="22"/>
      <c r="P71" s="22"/>
      <c r="Q71" s="22"/>
      <c r="R71" s="22"/>
      <c r="S71" s="22"/>
      <c r="T71" s="22"/>
      <c r="U71" s="22"/>
      <c r="V71" s="22"/>
      <c r="W71" s="22"/>
    </row>
    <row r="72" ht="31.4" customHeight="1" spans="1:23">
      <c r="A72" s="116" t="s">
        <v>48</v>
      </c>
      <c r="B72" s="109" t="s">
        <v>304</v>
      </c>
      <c r="C72" s="23" t="s">
        <v>229</v>
      </c>
      <c r="D72" s="23" t="s">
        <v>148</v>
      </c>
      <c r="E72" s="23" t="s">
        <v>149</v>
      </c>
      <c r="F72" s="23" t="s">
        <v>230</v>
      </c>
      <c r="G72" s="23" t="s">
        <v>231</v>
      </c>
      <c r="H72" s="22">
        <v>1853998.24</v>
      </c>
      <c r="I72" s="22">
        <v>1853998.24</v>
      </c>
      <c r="J72" s="22">
        <v>463499.56</v>
      </c>
      <c r="K72" s="22"/>
      <c r="L72" s="22">
        <v>1390498.68</v>
      </c>
      <c r="M72" s="22"/>
      <c r="N72" s="22"/>
      <c r="O72" s="22"/>
      <c r="P72" s="22"/>
      <c r="Q72" s="22"/>
      <c r="R72" s="22"/>
      <c r="S72" s="22"/>
      <c r="T72" s="22"/>
      <c r="U72" s="22"/>
      <c r="V72" s="22"/>
      <c r="W72" s="22"/>
    </row>
    <row r="73" ht="31.4" customHeight="1" spans="1:23">
      <c r="A73" s="116" t="s">
        <v>48</v>
      </c>
      <c r="B73" s="109" t="s">
        <v>304</v>
      </c>
      <c r="C73" s="23" t="s">
        <v>229</v>
      </c>
      <c r="D73" s="23" t="s">
        <v>152</v>
      </c>
      <c r="E73" s="23" t="s">
        <v>151</v>
      </c>
      <c r="F73" s="23" t="s">
        <v>232</v>
      </c>
      <c r="G73" s="23" t="s">
        <v>233</v>
      </c>
      <c r="H73" s="22">
        <v>90541.43</v>
      </c>
      <c r="I73" s="22">
        <v>90541.43</v>
      </c>
      <c r="J73" s="22">
        <v>22635.36</v>
      </c>
      <c r="K73" s="22"/>
      <c r="L73" s="22">
        <v>67906.07</v>
      </c>
      <c r="M73" s="22"/>
      <c r="N73" s="22"/>
      <c r="O73" s="22"/>
      <c r="P73" s="22"/>
      <c r="Q73" s="22"/>
      <c r="R73" s="22"/>
      <c r="S73" s="22"/>
      <c r="T73" s="22"/>
      <c r="U73" s="22"/>
      <c r="V73" s="22"/>
      <c r="W73" s="22"/>
    </row>
    <row r="74" ht="31.4" customHeight="1" spans="1:23">
      <c r="A74" s="116" t="s">
        <v>48</v>
      </c>
      <c r="B74" s="109" t="s">
        <v>304</v>
      </c>
      <c r="C74" s="23" t="s">
        <v>229</v>
      </c>
      <c r="D74" s="23" t="s">
        <v>159</v>
      </c>
      <c r="E74" s="23" t="s">
        <v>160</v>
      </c>
      <c r="F74" s="23" t="s">
        <v>234</v>
      </c>
      <c r="G74" s="23" t="s">
        <v>235</v>
      </c>
      <c r="H74" s="22">
        <v>1251448.81</v>
      </c>
      <c r="I74" s="22">
        <v>1251448.81</v>
      </c>
      <c r="J74" s="22">
        <v>312862.2</v>
      </c>
      <c r="K74" s="22"/>
      <c r="L74" s="22">
        <v>938586.61</v>
      </c>
      <c r="M74" s="22"/>
      <c r="N74" s="22"/>
      <c r="O74" s="22"/>
      <c r="P74" s="22"/>
      <c r="Q74" s="22"/>
      <c r="R74" s="22"/>
      <c r="S74" s="22"/>
      <c r="T74" s="22"/>
      <c r="U74" s="22"/>
      <c r="V74" s="22"/>
      <c r="W74" s="22"/>
    </row>
    <row r="75" ht="31.4" customHeight="1" spans="1:23">
      <c r="A75" s="116" t="s">
        <v>48</v>
      </c>
      <c r="B75" s="109" t="s">
        <v>304</v>
      </c>
      <c r="C75" s="23" t="s">
        <v>229</v>
      </c>
      <c r="D75" s="23" t="s">
        <v>159</v>
      </c>
      <c r="E75" s="23" t="s">
        <v>160</v>
      </c>
      <c r="F75" s="23" t="s">
        <v>236</v>
      </c>
      <c r="G75" s="23" t="s">
        <v>237</v>
      </c>
      <c r="H75" s="22">
        <v>112400</v>
      </c>
      <c r="I75" s="22">
        <v>112400</v>
      </c>
      <c r="J75" s="22">
        <v>28100</v>
      </c>
      <c r="K75" s="22"/>
      <c r="L75" s="22">
        <v>84300</v>
      </c>
      <c r="M75" s="22"/>
      <c r="N75" s="22"/>
      <c r="O75" s="22"/>
      <c r="P75" s="22"/>
      <c r="Q75" s="22"/>
      <c r="R75" s="22"/>
      <c r="S75" s="22"/>
      <c r="T75" s="22"/>
      <c r="U75" s="22"/>
      <c r="V75" s="22"/>
      <c r="W75" s="22"/>
    </row>
    <row r="76" ht="31.4" customHeight="1" spans="1:23">
      <c r="A76" s="116" t="s">
        <v>48</v>
      </c>
      <c r="B76" s="109" t="s">
        <v>304</v>
      </c>
      <c r="C76" s="23" t="s">
        <v>229</v>
      </c>
      <c r="D76" s="23" t="s">
        <v>161</v>
      </c>
      <c r="E76" s="23" t="s">
        <v>162</v>
      </c>
      <c r="F76" s="23" t="s">
        <v>238</v>
      </c>
      <c r="G76" s="23" t="s">
        <v>239</v>
      </c>
      <c r="H76" s="22">
        <v>826142.28</v>
      </c>
      <c r="I76" s="22">
        <v>826142.28</v>
      </c>
      <c r="J76" s="22">
        <v>206535.57</v>
      </c>
      <c r="K76" s="22"/>
      <c r="L76" s="22">
        <v>619606.71</v>
      </c>
      <c r="M76" s="22"/>
      <c r="N76" s="22"/>
      <c r="O76" s="22"/>
      <c r="P76" s="22"/>
      <c r="Q76" s="22"/>
      <c r="R76" s="22"/>
      <c r="S76" s="22"/>
      <c r="T76" s="22"/>
      <c r="U76" s="22"/>
      <c r="V76" s="22"/>
      <c r="W76" s="22"/>
    </row>
    <row r="77" ht="31.4" customHeight="1" spans="1:23">
      <c r="A77" s="116" t="s">
        <v>48</v>
      </c>
      <c r="B77" s="109" t="s">
        <v>304</v>
      </c>
      <c r="C77" s="23" t="s">
        <v>229</v>
      </c>
      <c r="D77" s="23" t="s">
        <v>163</v>
      </c>
      <c r="E77" s="23" t="s">
        <v>164</v>
      </c>
      <c r="F77" s="23" t="s">
        <v>232</v>
      </c>
      <c r="G77" s="23" t="s">
        <v>233</v>
      </c>
      <c r="H77" s="22">
        <v>72540</v>
      </c>
      <c r="I77" s="22">
        <v>72540</v>
      </c>
      <c r="J77" s="22">
        <v>72540</v>
      </c>
      <c r="K77" s="22"/>
      <c r="L77" s="22"/>
      <c r="M77" s="22"/>
      <c r="N77" s="22"/>
      <c r="O77" s="22"/>
      <c r="P77" s="22"/>
      <c r="Q77" s="22"/>
      <c r="R77" s="22"/>
      <c r="S77" s="22"/>
      <c r="T77" s="22"/>
      <c r="U77" s="22"/>
      <c r="V77" s="22"/>
      <c r="W77" s="22"/>
    </row>
    <row r="78" ht="31.4" customHeight="1" spans="1:23">
      <c r="A78" s="116" t="s">
        <v>48</v>
      </c>
      <c r="B78" s="109" t="s">
        <v>305</v>
      </c>
      <c r="C78" s="23" t="s">
        <v>170</v>
      </c>
      <c r="D78" s="23" t="s">
        <v>169</v>
      </c>
      <c r="E78" s="23" t="s">
        <v>170</v>
      </c>
      <c r="F78" s="23" t="s">
        <v>241</v>
      </c>
      <c r="G78" s="23" t="s">
        <v>170</v>
      </c>
      <c r="H78" s="22">
        <v>1336126.51</v>
      </c>
      <c r="I78" s="22">
        <v>1336126.51</v>
      </c>
      <c r="J78" s="22">
        <v>334031.63</v>
      </c>
      <c r="K78" s="22"/>
      <c r="L78" s="22">
        <v>1002094.88</v>
      </c>
      <c r="M78" s="22"/>
      <c r="N78" s="22"/>
      <c r="O78" s="22"/>
      <c r="P78" s="22"/>
      <c r="Q78" s="22"/>
      <c r="R78" s="22"/>
      <c r="S78" s="22"/>
      <c r="T78" s="22"/>
      <c r="U78" s="22"/>
      <c r="V78" s="22"/>
      <c r="W78" s="22"/>
    </row>
    <row r="79" ht="31.4" customHeight="1" spans="1:23">
      <c r="A79" s="116" t="s">
        <v>48</v>
      </c>
      <c r="B79" s="109" t="s">
        <v>306</v>
      </c>
      <c r="C79" s="23" t="s">
        <v>243</v>
      </c>
      <c r="D79" s="23" t="s">
        <v>103</v>
      </c>
      <c r="E79" s="23" t="s">
        <v>92</v>
      </c>
      <c r="F79" s="23" t="s">
        <v>244</v>
      </c>
      <c r="G79" s="23" t="s">
        <v>245</v>
      </c>
      <c r="H79" s="22">
        <v>72762.71</v>
      </c>
      <c r="I79" s="22">
        <v>72762.71</v>
      </c>
      <c r="J79" s="22">
        <v>18190.68</v>
      </c>
      <c r="K79" s="22"/>
      <c r="L79" s="22">
        <v>54572.03</v>
      </c>
      <c r="M79" s="22"/>
      <c r="N79" s="22"/>
      <c r="O79" s="22"/>
      <c r="P79" s="22"/>
      <c r="Q79" s="22"/>
      <c r="R79" s="22"/>
      <c r="S79" s="22"/>
      <c r="T79" s="22"/>
      <c r="U79" s="22"/>
      <c r="V79" s="22"/>
      <c r="W79" s="22"/>
    </row>
    <row r="80" ht="31.4" customHeight="1" spans="1:23">
      <c r="A80" s="116" t="s">
        <v>48</v>
      </c>
      <c r="B80" s="109" t="s">
        <v>307</v>
      </c>
      <c r="C80" s="23" t="s">
        <v>200</v>
      </c>
      <c r="D80" s="23" t="s">
        <v>103</v>
      </c>
      <c r="E80" s="23" t="s">
        <v>92</v>
      </c>
      <c r="F80" s="23" t="s">
        <v>247</v>
      </c>
      <c r="G80" s="23" t="s">
        <v>200</v>
      </c>
      <c r="H80" s="22">
        <v>28200</v>
      </c>
      <c r="I80" s="22">
        <v>28200</v>
      </c>
      <c r="J80" s="22">
        <v>7050</v>
      </c>
      <c r="K80" s="22"/>
      <c r="L80" s="22">
        <v>21150</v>
      </c>
      <c r="M80" s="22"/>
      <c r="N80" s="22"/>
      <c r="O80" s="22"/>
      <c r="P80" s="22"/>
      <c r="Q80" s="22"/>
      <c r="R80" s="22"/>
      <c r="S80" s="22"/>
      <c r="T80" s="22"/>
      <c r="U80" s="22"/>
      <c r="V80" s="22"/>
      <c r="W80" s="22"/>
    </row>
    <row r="81" ht="31.4" customHeight="1" spans="1:23">
      <c r="A81" s="116" t="s">
        <v>48</v>
      </c>
      <c r="B81" s="109" t="s">
        <v>308</v>
      </c>
      <c r="C81" s="23" t="s">
        <v>253</v>
      </c>
      <c r="D81" s="23" t="s">
        <v>103</v>
      </c>
      <c r="E81" s="23" t="s">
        <v>92</v>
      </c>
      <c r="F81" s="23" t="s">
        <v>254</v>
      </c>
      <c r="G81" s="23" t="s">
        <v>253</v>
      </c>
      <c r="H81" s="22">
        <v>267761.54</v>
      </c>
      <c r="I81" s="22">
        <v>267761.54</v>
      </c>
      <c r="J81" s="22">
        <v>66940.39</v>
      </c>
      <c r="K81" s="22"/>
      <c r="L81" s="22">
        <v>200821.15</v>
      </c>
      <c r="M81" s="22"/>
      <c r="N81" s="22"/>
      <c r="O81" s="22"/>
      <c r="P81" s="22"/>
      <c r="Q81" s="22"/>
      <c r="R81" s="22"/>
      <c r="S81" s="22"/>
      <c r="T81" s="22"/>
      <c r="U81" s="22"/>
      <c r="V81" s="22"/>
      <c r="W81" s="22"/>
    </row>
    <row r="82" ht="31.4" customHeight="1" spans="1:23">
      <c r="A82" s="116" t="s">
        <v>48</v>
      </c>
      <c r="B82" s="109" t="s">
        <v>309</v>
      </c>
      <c r="C82" s="23" t="s">
        <v>256</v>
      </c>
      <c r="D82" s="23" t="s">
        <v>103</v>
      </c>
      <c r="E82" s="23" t="s">
        <v>92</v>
      </c>
      <c r="F82" s="23" t="s">
        <v>257</v>
      </c>
      <c r="G82" s="23" t="s">
        <v>258</v>
      </c>
      <c r="H82" s="22">
        <v>117223.6</v>
      </c>
      <c r="I82" s="22">
        <v>117223.6</v>
      </c>
      <c r="J82" s="22">
        <v>29305.9</v>
      </c>
      <c r="K82" s="22"/>
      <c r="L82" s="22">
        <v>87917.7</v>
      </c>
      <c r="M82" s="22"/>
      <c r="N82" s="22"/>
      <c r="O82" s="22"/>
      <c r="P82" s="22"/>
      <c r="Q82" s="22"/>
      <c r="R82" s="22"/>
      <c r="S82" s="22"/>
      <c r="T82" s="22"/>
      <c r="U82" s="22"/>
      <c r="V82" s="22"/>
      <c r="W82" s="22"/>
    </row>
    <row r="83" ht="31.4" customHeight="1" spans="1:23">
      <c r="A83" s="116" t="s">
        <v>48</v>
      </c>
      <c r="B83" s="109" t="s">
        <v>309</v>
      </c>
      <c r="C83" s="23" t="s">
        <v>256</v>
      </c>
      <c r="D83" s="23" t="s">
        <v>103</v>
      </c>
      <c r="E83" s="23" t="s">
        <v>92</v>
      </c>
      <c r="F83" s="23" t="s">
        <v>259</v>
      </c>
      <c r="G83" s="23" t="s">
        <v>260</v>
      </c>
      <c r="H83" s="22">
        <v>15735.6</v>
      </c>
      <c r="I83" s="22">
        <v>15735.6</v>
      </c>
      <c r="J83" s="22">
        <v>3933.9</v>
      </c>
      <c r="K83" s="22"/>
      <c r="L83" s="22">
        <v>11801.7</v>
      </c>
      <c r="M83" s="22"/>
      <c r="N83" s="22"/>
      <c r="O83" s="22"/>
      <c r="P83" s="22"/>
      <c r="Q83" s="22"/>
      <c r="R83" s="22"/>
      <c r="S83" s="22"/>
      <c r="T83" s="22"/>
      <c r="U83" s="22"/>
      <c r="V83" s="22"/>
      <c r="W83" s="22"/>
    </row>
    <row r="84" ht="31.4" customHeight="1" spans="1:23">
      <c r="A84" s="116" t="s">
        <v>48</v>
      </c>
      <c r="B84" s="109" t="s">
        <v>309</v>
      </c>
      <c r="C84" s="23" t="s">
        <v>256</v>
      </c>
      <c r="D84" s="23" t="s">
        <v>103</v>
      </c>
      <c r="E84" s="23" t="s">
        <v>92</v>
      </c>
      <c r="F84" s="23" t="s">
        <v>310</v>
      </c>
      <c r="G84" s="23" t="s">
        <v>311</v>
      </c>
      <c r="H84" s="22">
        <v>2000</v>
      </c>
      <c r="I84" s="22">
        <v>2000</v>
      </c>
      <c r="J84" s="22">
        <v>500</v>
      </c>
      <c r="K84" s="22"/>
      <c r="L84" s="22">
        <v>1500</v>
      </c>
      <c r="M84" s="22"/>
      <c r="N84" s="22"/>
      <c r="O84" s="22"/>
      <c r="P84" s="22"/>
      <c r="Q84" s="22"/>
      <c r="R84" s="22"/>
      <c r="S84" s="22"/>
      <c r="T84" s="22"/>
      <c r="U84" s="22"/>
      <c r="V84" s="22"/>
      <c r="W84" s="22"/>
    </row>
    <row r="85" ht="31.4" customHeight="1" spans="1:23">
      <c r="A85" s="116" t="s">
        <v>48</v>
      </c>
      <c r="B85" s="109" t="s">
        <v>309</v>
      </c>
      <c r="C85" s="23" t="s">
        <v>256</v>
      </c>
      <c r="D85" s="23" t="s">
        <v>103</v>
      </c>
      <c r="E85" s="23" t="s">
        <v>92</v>
      </c>
      <c r="F85" s="23" t="s">
        <v>261</v>
      </c>
      <c r="G85" s="23" t="s">
        <v>262</v>
      </c>
      <c r="H85" s="22">
        <v>32246.2</v>
      </c>
      <c r="I85" s="22">
        <v>32246.2</v>
      </c>
      <c r="J85" s="22">
        <v>8061.55</v>
      </c>
      <c r="K85" s="22"/>
      <c r="L85" s="22">
        <v>24184.65</v>
      </c>
      <c r="M85" s="22"/>
      <c r="N85" s="22"/>
      <c r="O85" s="22"/>
      <c r="P85" s="22"/>
      <c r="Q85" s="22"/>
      <c r="R85" s="22"/>
      <c r="S85" s="22"/>
      <c r="T85" s="22"/>
      <c r="U85" s="22"/>
      <c r="V85" s="22"/>
      <c r="W85" s="22"/>
    </row>
    <row r="86" ht="31.4" customHeight="1" spans="1:23">
      <c r="A86" s="116" t="s">
        <v>48</v>
      </c>
      <c r="B86" s="109" t="s">
        <v>309</v>
      </c>
      <c r="C86" s="23" t="s">
        <v>256</v>
      </c>
      <c r="D86" s="23" t="s">
        <v>103</v>
      </c>
      <c r="E86" s="23" t="s">
        <v>92</v>
      </c>
      <c r="F86" s="23" t="s">
        <v>263</v>
      </c>
      <c r="G86" s="23" t="s">
        <v>264</v>
      </c>
      <c r="H86" s="22">
        <v>21658.5</v>
      </c>
      <c r="I86" s="22">
        <v>21658.5</v>
      </c>
      <c r="J86" s="22">
        <v>5414.63</v>
      </c>
      <c r="K86" s="22"/>
      <c r="L86" s="22">
        <v>16243.87</v>
      </c>
      <c r="M86" s="22"/>
      <c r="N86" s="22"/>
      <c r="O86" s="22"/>
      <c r="P86" s="22"/>
      <c r="Q86" s="22"/>
      <c r="R86" s="22"/>
      <c r="S86" s="22"/>
      <c r="T86" s="22"/>
      <c r="U86" s="22"/>
      <c r="V86" s="22"/>
      <c r="W86" s="22"/>
    </row>
    <row r="87" ht="31.4" customHeight="1" spans="1:23">
      <c r="A87" s="116" t="s">
        <v>48</v>
      </c>
      <c r="B87" s="109" t="s">
        <v>309</v>
      </c>
      <c r="C87" s="23" t="s">
        <v>256</v>
      </c>
      <c r="D87" s="23" t="s">
        <v>103</v>
      </c>
      <c r="E87" s="23" t="s">
        <v>92</v>
      </c>
      <c r="F87" s="23" t="s">
        <v>265</v>
      </c>
      <c r="G87" s="23" t="s">
        <v>266</v>
      </c>
      <c r="H87" s="22">
        <v>43272</v>
      </c>
      <c r="I87" s="22">
        <v>43272</v>
      </c>
      <c r="J87" s="22">
        <v>10818</v>
      </c>
      <c r="K87" s="22"/>
      <c r="L87" s="22">
        <v>32454</v>
      </c>
      <c r="M87" s="22"/>
      <c r="N87" s="22"/>
      <c r="O87" s="22"/>
      <c r="P87" s="22"/>
      <c r="Q87" s="22"/>
      <c r="R87" s="22"/>
      <c r="S87" s="22"/>
      <c r="T87" s="22"/>
      <c r="U87" s="22"/>
      <c r="V87" s="22"/>
      <c r="W87" s="22"/>
    </row>
    <row r="88" ht="31.4" customHeight="1" spans="1:23">
      <c r="A88" s="116" t="s">
        <v>48</v>
      </c>
      <c r="B88" s="109" t="s">
        <v>309</v>
      </c>
      <c r="C88" s="23" t="s">
        <v>256</v>
      </c>
      <c r="D88" s="23" t="s">
        <v>103</v>
      </c>
      <c r="E88" s="23" t="s">
        <v>92</v>
      </c>
      <c r="F88" s="23" t="s">
        <v>267</v>
      </c>
      <c r="G88" s="23" t="s">
        <v>268</v>
      </c>
      <c r="H88" s="22">
        <v>15000</v>
      </c>
      <c r="I88" s="22">
        <v>15000</v>
      </c>
      <c r="J88" s="22">
        <v>3750</v>
      </c>
      <c r="K88" s="22"/>
      <c r="L88" s="22">
        <v>11250</v>
      </c>
      <c r="M88" s="22"/>
      <c r="N88" s="22"/>
      <c r="O88" s="22"/>
      <c r="P88" s="22"/>
      <c r="Q88" s="22"/>
      <c r="R88" s="22"/>
      <c r="S88" s="22"/>
      <c r="T88" s="22"/>
      <c r="U88" s="22"/>
      <c r="V88" s="22"/>
      <c r="W88" s="22"/>
    </row>
    <row r="89" ht="31.4" customHeight="1" spans="1:23">
      <c r="A89" s="116" t="s">
        <v>48</v>
      </c>
      <c r="B89" s="109" t="s">
        <v>309</v>
      </c>
      <c r="C89" s="23" t="s">
        <v>256</v>
      </c>
      <c r="D89" s="23" t="s">
        <v>103</v>
      </c>
      <c r="E89" s="23" t="s">
        <v>92</v>
      </c>
      <c r="F89" s="23" t="s">
        <v>269</v>
      </c>
      <c r="G89" s="23" t="s">
        <v>270</v>
      </c>
      <c r="H89" s="22">
        <v>159920</v>
      </c>
      <c r="I89" s="22">
        <v>159920</v>
      </c>
      <c r="J89" s="22">
        <v>39980</v>
      </c>
      <c r="K89" s="22"/>
      <c r="L89" s="22">
        <v>119940</v>
      </c>
      <c r="M89" s="22"/>
      <c r="N89" s="22"/>
      <c r="O89" s="22"/>
      <c r="P89" s="22"/>
      <c r="Q89" s="22"/>
      <c r="R89" s="22"/>
      <c r="S89" s="22"/>
      <c r="T89" s="22"/>
      <c r="U89" s="22"/>
      <c r="V89" s="22"/>
      <c r="W89" s="22"/>
    </row>
    <row r="90" ht="31.4" customHeight="1" spans="1:23">
      <c r="A90" s="116" t="s">
        <v>48</v>
      </c>
      <c r="B90" s="109" t="s">
        <v>309</v>
      </c>
      <c r="C90" s="23" t="s">
        <v>256</v>
      </c>
      <c r="D90" s="23" t="s">
        <v>103</v>
      </c>
      <c r="E90" s="23" t="s">
        <v>92</v>
      </c>
      <c r="F90" s="23" t="s">
        <v>271</v>
      </c>
      <c r="G90" s="23" t="s">
        <v>272</v>
      </c>
      <c r="H90" s="22">
        <v>10399.5</v>
      </c>
      <c r="I90" s="22">
        <v>10399.5</v>
      </c>
      <c r="J90" s="22">
        <v>2599.88</v>
      </c>
      <c r="K90" s="22"/>
      <c r="L90" s="22">
        <v>7799.62</v>
      </c>
      <c r="M90" s="22"/>
      <c r="N90" s="22"/>
      <c r="O90" s="22"/>
      <c r="P90" s="22"/>
      <c r="Q90" s="22"/>
      <c r="R90" s="22"/>
      <c r="S90" s="22"/>
      <c r="T90" s="22"/>
      <c r="U90" s="22"/>
      <c r="V90" s="22"/>
      <c r="W90" s="22"/>
    </row>
    <row r="91" ht="31.4" customHeight="1" spans="1:23">
      <c r="A91" s="116" t="s">
        <v>48</v>
      </c>
      <c r="B91" s="109" t="s">
        <v>309</v>
      </c>
      <c r="C91" s="23" t="s">
        <v>256</v>
      </c>
      <c r="D91" s="23" t="s">
        <v>103</v>
      </c>
      <c r="E91" s="23" t="s">
        <v>92</v>
      </c>
      <c r="F91" s="23" t="s">
        <v>275</v>
      </c>
      <c r="G91" s="23" t="s">
        <v>276</v>
      </c>
      <c r="H91" s="22">
        <v>25360.2</v>
      </c>
      <c r="I91" s="22">
        <v>25360.2</v>
      </c>
      <c r="J91" s="22">
        <v>6340.05</v>
      </c>
      <c r="K91" s="22"/>
      <c r="L91" s="22">
        <v>19020.15</v>
      </c>
      <c r="M91" s="22"/>
      <c r="N91" s="22"/>
      <c r="O91" s="22"/>
      <c r="P91" s="22"/>
      <c r="Q91" s="22"/>
      <c r="R91" s="22"/>
      <c r="S91" s="22"/>
      <c r="T91" s="22"/>
      <c r="U91" s="22"/>
      <c r="V91" s="22"/>
      <c r="W91" s="22"/>
    </row>
    <row r="92" ht="31.4" customHeight="1" spans="1:23">
      <c r="A92" s="116" t="s">
        <v>48</v>
      </c>
      <c r="B92" s="109" t="s">
        <v>309</v>
      </c>
      <c r="C92" s="23" t="s">
        <v>256</v>
      </c>
      <c r="D92" s="23" t="s">
        <v>103</v>
      </c>
      <c r="E92" s="23" t="s">
        <v>92</v>
      </c>
      <c r="F92" s="23" t="s">
        <v>277</v>
      </c>
      <c r="G92" s="23" t="s">
        <v>278</v>
      </c>
      <c r="H92" s="22">
        <v>120000</v>
      </c>
      <c r="I92" s="22">
        <v>120000</v>
      </c>
      <c r="J92" s="22">
        <v>30000</v>
      </c>
      <c r="K92" s="22"/>
      <c r="L92" s="22">
        <v>90000</v>
      </c>
      <c r="M92" s="22"/>
      <c r="N92" s="22"/>
      <c r="O92" s="22"/>
      <c r="P92" s="22"/>
      <c r="Q92" s="22"/>
      <c r="R92" s="22"/>
      <c r="S92" s="22"/>
      <c r="T92" s="22"/>
      <c r="U92" s="22"/>
      <c r="V92" s="22"/>
      <c r="W92" s="22"/>
    </row>
    <row r="93" ht="31.4" customHeight="1" spans="1:23">
      <c r="A93" s="116" t="s">
        <v>48</v>
      </c>
      <c r="B93" s="109" t="s">
        <v>309</v>
      </c>
      <c r="C93" s="23" t="s">
        <v>256</v>
      </c>
      <c r="D93" s="23" t="s">
        <v>103</v>
      </c>
      <c r="E93" s="23" t="s">
        <v>92</v>
      </c>
      <c r="F93" s="23" t="s">
        <v>281</v>
      </c>
      <c r="G93" s="23" t="s">
        <v>282</v>
      </c>
      <c r="H93" s="22">
        <v>849849.05</v>
      </c>
      <c r="I93" s="22">
        <v>267761.54</v>
      </c>
      <c r="J93" s="22">
        <v>66940.39</v>
      </c>
      <c r="K93" s="22"/>
      <c r="L93" s="22">
        <v>200821.15</v>
      </c>
      <c r="M93" s="22"/>
      <c r="N93" s="22"/>
      <c r="O93" s="22"/>
      <c r="P93" s="22"/>
      <c r="Q93" s="22"/>
      <c r="R93" s="22">
        <v>582087.51</v>
      </c>
      <c r="S93" s="22"/>
      <c r="T93" s="22"/>
      <c r="U93" s="22"/>
      <c r="V93" s="22"/>
      <c r="W93" s="22">
        <v>582087.51</v>
      </c>
    </row>
    <row r="94" ht="31.4" customHeight="1" spans="1:23">
      <c r="A94" s="116" t="s">
        <v>48</v>
      </c>
      <c r="B94" s="109" t="s">
        <v>309</v>
      </c>
      <c r="C94" s="23" t="s">
        <v>256</v>
      </c>
      <c r="D94" s="23" t="s">
        <v>103</v>
      </c>
      <c r="E94" s="23" t="s">
        <v>92</v>
      </c>
      <c r="F94" s="23" t="s">
        <v>283</v>
      </c>
      <c r="G94" s="23" t="s">
        <v>284</v>
      </c>
      <c r="H94" s="22">
        <v>41023.1</v>
      </c>
      <c r="I94" s="22">
        <v>41023.1</v>
      </c>
      <c r="J94" s="22">
        <v>10255.78</v>
      </c>
      <c r="K94" s="22"/>
      <c r="L94" s="22">
        <v>30767.32</v>
      </c>
      <c r="M94" s="22"/>
      <c r="N94" s="22"/>
      <c r="O94" s="22"/>
      <c r="P94" s="22"/>
      <c r="Q94" s="22"/>
      <c r="R94" s="22"/>
      <c r="S94" s="22"/>
      <c r="T94" s="22"/>
      <c r="U94" s="22"/>
      <c r="V94" s="22"/>
      <c r="W94" s="22"/>
    </row>
    <row r="95" ht="31.4" customHeight="1" spans="1:23">
      <c r="A95" s="116" t="s">
        <v>48</v>
      </c>
      <c r="B95" s="109" t="s">
        <v>309</v>
      </c>
      <c r="C95" s="23" t="s">
        <v>256</v>
      </c>
      <c r="D95" s="23" t="s">
        <v>103</v>
      </c>
      <c r="E95" s="23" t="s">
        <v>92</v>
      </c>
      <c r="F95" s="23" t="s">
        <v>285</v>
      </c>
      <c r="G95" s="23" t="s">
        <v>286</v>
      </c>
      <c r="H95" s="22">
        <v>14000</v>
      </c>
      <c r="I95" s="22">
        <v>14000</v>
      </c>
      <c r="J95" s="22"/>
      <c r="K95" s="22"/>
      <c r="L95" s="22">
        <v>14000</v>
      </c>
      <c r="M95" s="22"/>
      <c r="N95" s="22"/>
      <c r="O95" s="22"/>
      <c r="P95" s="22"/>
      <c r="Q95" s="22"/>
      <c r="R95" s="22"/>
      <c r="S95" s="22"/>
      <c r="T95" s="22"/>
      <c r="U95" s="22"/>
      <c r="V95" s="22"/>
      <c r="W95" s="22"/>
    </row>
    <row r="96" ht="31.4" customHeight="1" spans="1:23">
      <c r="A96" s="116" t="s">
        <v>48</v>
      </c>
      <c r="B96" s="109" t="s">
        <v>309</v>
      </c>
      <c r="C96" s="23" t="s">
        <v>256</v>
      </c>
      <c r="D96" s="23" t="s">
        <v>146</v>
      </c>
      <c r="E96" s="23" t="s">
        <v>147</v>
      </c>
      <c r="F96" s="23" t="s">
        <v>283</v>
      </c>
      <c r="G96" s="23" t="s">
        <v>284</v>
      </c>
      <c r="H96" s="22">
        <v>48960</v>
      </c>
      <c r="I96" s="22">
        <v>48960</v>
      </c>
      <c r="J96" s="22">
        <v>12240</v>
      </c>
      <c r="K96" s="22"/>
      <c r="L96" s="22">
        <v>36720</v>
      </c>
      <c r="M96" s="22"/>
      <c r="N96" s="22"/>
      <c r="O96" s="22"/>
      <c r="P96" s="22"/>
      <c r="Q96" s="22"/>
      <c r="R96" s="22"/>
      <c r="S96" s="22"/>
      <c r="T96" s="22"/>
      <c r="U96" s="22"/>
      <c r="V96" s="22"/>
      <c r="W96" s="22"/>
    </row>
    <row r="97" ht="31.4" customHeight="1" spans="1:23">
      <c r="A97" s="116" t="s">
        <v>48</v>
      </c>
      <c r="B97" s="109" t="s">
        <v>312</v>
      </c>
      <c r="C97" s="23" t="s">
        <v>313</v>
      </c>
      <c r="D97" s="23" t="s">
        <v>106</v>
      </c>
      <c r="E97" s="23" t="s">
        <v>107</v>
      </c>
      <c r="F97" s="23" t="s">
        <v>314</v>
      </c>
      <c r="G97" s="23" t="s">
        <v>315</v>
      </c>
      <c r="H97" s="22">
        <v>92500</v>
      </c>
      <c r="I97" s="22"/>
      <c r="J97" s="22"/>
      <c r="K97" s="22"/>
      <c r="L97" s="22"/>
      <c r="M97" s="22"/>
      <c r="N97" s="22">
        <v>92500</v>
      </c>
      <c r="O97" s="22"/>
      <c r="P97" s="22"/>
      <c r="Q97" s="22"/>
      <c r="R97" s="22"/>
      <c r="S97" s="22"/>
      <c r="T97" s="22"/>
      <c r="U97" s="22"/>
      <c r="V97" s="22"/>
      <c r="W97" s="22"/>
    </row>
    <row r="98" ht="31.4" customHeight="1" spans="1:23">
      <c r="A98" s="115" t="s">
        <v>50</v>
      </c>
      <c r="B98" s="23"/>
      <c r="C98" s="23"/>
      <c r="D98" s="23"/>
      <c r="E98" s="23"/>
      <c r="F98" s="23"/>
      <c r="G98" s="23"/>
      <c r="H98" s="22">
        <v>2660965.75</v>
      </c>
      <c r="I98" s="22">
        <v>2530040.84</v>
      </c>
      <c r="J98" s="22">
        <v>632635.96</v>
      </c>
      <c r="K98" s="22"/>
      <c r="L98" s="22">
        <v>1897404.88</v>
      </c>
      <c r="M98" s="22"/>
      <c r="N98" s="22"/>
      <c r="O98" s="22"/>
      <c r="P98" s="22"/>
      <c r="Q98" s="22"/>
      <c r="R98" s="22">
        <v>130924.91</v>
      </c>
      <c r="S98" s="22"/>
      <c r="T98" s="22"/>
      <c r="U98" s="22"/>
      <c r="V98" s="22"/>
      <c r="W98" s="22">
        <v>130924.91</v>
      </c>
    </row>
    <row r="99" ht="31.4" customHeight="1" spans="1:23">
      <c r="A99" s="116" t="s">
        <v>50</v>
      </c>
      <c r="B99" s="109" t="s">
        <v>316</v>
      </c>
      <c r="C99" s="23" t="s">
        <v>301</v>
      </c>
      <c r="D99" s="23" t="s">
        <v>81</v>
      </c>
      <c r="E99" s="23" t="s">
        <v>82</v>
      </c>
      <c r="F99" s="23" t="s">
        <v>222</v>
      </c>
      <c r="G99" s="23" t="s">
        <v>223</v>
      </c>
      <c r="H99" s="22">
        <v>634200</v>
      </c>
      <c r="I99" s="22">
        <v>634200</v>
      </c>
      <c r="J99" s="22">
        <v>158550</v>
      </c>
      <c r="K99" s="22"/>
      <c r="L99" s="22">
        <v>475650</v>
      </c>
      <c r="M99" s="22"/>
      <c r="N99" s="22"/>
      <c r="O99" s="22"/>
      <c r="P99" s="22"/>
      <c r="Q99" s="22"/>
      <c r="R99" s="22"/>
      <c r="S99" s="22"/>
      <c r="T99" s="22"/>
      <c r="U99" s="22"/>
      <c r="V99" s="22"/>
      <c r="W99" s="22"/>
    </row>
    <row r="100" ht="31.4" customHeight="1" spans="1:23">
      <c r="A100" s="116" t="s">
        <v>50</v>
      </c>
      <c r="B100" s="109" t="s">
        <v>316</v>
      </c>
      <c r="C100" s="23" t="s">
        <v>301</v>
      </c>
      <c r="D100" s="23" t="s">
        <v>81</v>
      </c>
      <c r="E100" s="23" t="s">
        <v>82</v>
      </c>
      <c r="F100" s="23" t="s">
        <v>226</v>
      </c>
      <c r="G100" s="23" t="s">
        <v>227</v>
      </c>
      <c r="H100" s="22">
        <v>52850</v>
      </c>
      <c r="I100" s="22">
        <v>52850</v>
      </c>
      <c r="J100" s="22">
        <v>13212.5</v>
      </c>
      <c r="K100" s="22"/>
      <c r="L100" s="22">
        <v>39637.5</v>
      </c>
      <c r="M100" s="22"/>
      <c r="N100" s="22"/>
      <c r="O100" s="22"/>
      <c r="P100" s="22"/>
      <c r="Q100" s="22"/>
      <c r="R100" s="22"/>
      <c r="S100" s="22"/>
      <c r="T100" s="22"/>
      <c r="U100" s="22"/>
      <c r="V100" s="22"/>
      <c r="W100" s="22"/>
    </row>
    <row r="101" ht="31.4" customHeight="1" spans="1:23">
      <c r="A101" s="116" t="s">
        <v>50</v>
      </c>
      <c r="B101" s="109" t="s">
        <v>316</v>
      </c>
      <c r="C101" s="23" t="s">
        <v>301</v>
      </c>
      <c r="D101" s="23" t="s">
        <v>81</v>
      </c>
      <c r="E101" s="23" t="s">
        <v>82</v>
      </c>
      <c r="F101" s="23" t="s">
        <v>302</v>
      </c>
      <c r="G101" s="23" t="s">
        <v>303</v>
      </c>
      <c r="H101" s="22">
        <v>970704</v>
      </c>
      <c r="I101" s="22">
        <v>970704</v>
      </c>
      <c r="J101" s="22">
        <v>242676</v>
      </c>
      <c r="K101" s="22"/>
      <c r="L101" s="22">
        <v>728028</v>
      </c>
      <c r="M101" s="22"/>
      <c r="N101" s="22"/>
      <c r="O101" s="22"/>
      <c r="P101" s="22"/>
      <c r="Q101" s="22"/>
      <c r="R101" s="22"/>
      <c r="S101" s="22"/>
      <c r="T101" s="22"/>
      <c r="U101" s="22"/>
      <c r="V101" s="22"/>
      <c r="W101" s="22"/>
    </row>
    <row r="102" ht="31.4" customHeight="1" spans="1:23">
      <c r="A102" s="116" t="s">
        <v>50</v>
      </c>
      <c r="B102" s="109" t="s">
        <v>317</v>
      </c>
      <c r="C102" s="23" t="s">
        <v>229</v>
      </c>
      <c r="D102" s="23" t="s">
        <v>148</v>
      </c>
      <c r="E102" s="23" t="s">
        <v>149</v>
      </c>
      <c r="F102" s="23" t="s">
        <v>230</v>
      </c>
      <c r="G102" s="23" t="s">
        <v>231</v>
      </c>
      <c r="H102" s="22">
        <v>230680.64</v>
      </c>
      <c r="I102" s="22">
        <v>230680.64</v>
      </c>
      <c r="J102" s="22">
        <v>57670.16</v>
      </c>
      <c r="K102" s="22"/>
      <c r="L102" s="22">
        <v>173010.48</v>
      </c>
      <c r="M102" s="22"/>
      <c r="N102" s="22"/>
      <c r="O102" s="22"/>
      <c r="P102" s="22"/>
      <c r="Q102" s="22"/>
      <c r="R102" s="22"/>
      <c r="S102" s="22"/>
      <c r="T102" s="22"/>
      <c r="U102" s="22"/>
      <c r="V102" s="22"/>
      <c r="W102" s="22"/>
    </row>
    <row r="103" ht="31.4" customHeight="1" spans="1:23">
      <c r="A103" s="116" t="s">
        <v>50</v>
      </c>
      <c r="B103" s="109" t="s">
        <v>317</v>
      </c>
      <c r="C103" s="23" t="s">
        <v>229</v>
      </c>
      <c r="D103" s="23" t="s">
        <v>152</v>
      </c>
      <c r="E103" s="23" t="s">
        <v>151</v>
      </c>
      <c r="F103" s="23" t="s">
        <v>232</v>
      </c>
      <c r="G103" s="23" t="s">
        <v>233</v>
      </c>
      <c r="H103" s="22">
        <v>11309.84</v>
      </c>
      <c r="I103" s="22">
        <v>11309.84</v>
      </c>
      <c r="J103" s="22">
        <v>2827.46</v>
      </c>
      <c r="K103" s="22"/>
      <c r="L103" s="22">
        <v>8482.38</v>
      </c>
      <c r="M103" s="22"/>
      <c r="N103" s="22"/>
      <c r="O103" s="22"/>
      <c r="P103" s="22"/>
      <c r="Q103" s="22"/>
      <c r="R103" s="22"/>
      <c r="S103" s="22"/>
      <c r="T103" s="22"/>
      <c r="U103" s="22"/>
      <c r="V103" s="22"/>
      <c r="W103" s="22"/>
    </row>
    <row r="104" ht="31.4" customHeight="1" spans="1:23">
      <c r="A104" s="116" t="s">
        <v>50</v>
      </c>
      <c r="B104" s="109" t="s">
        <v>317</v>
      </c>
      <c r="C104" s="23" t="s">
        <v>229</v>
      </c>
      <c r="D104" s="23" t="s">
        <v>159</v>
      </c>
      <c r="E104" s="23" t="s">
        <v>160</v>
      </c>
      <c r="F104" s="23" t="s">
        <v>234</v>
      </c>
      <c r="G104" s="23" t="s">
        <v>235</v>
      </c>
      <c r="H104" s="22">
        <v>155709.43</v>
      </c>
      <c r="I104" s="22">
        <v>155709.43</v>
      </c>
      <c r="J104" s="22">
        <v>38927.36</v>
      </c>
      <c r="K104" s="22"/>
      <c r="L104" s="22">
        <v>116782.07</v>
      </c>
      <c r="M104" s="22"/>
      <c r="N104" s="22"/>
      <c r="O104" s="22"/>
      <c r="P104" s="22"/>
      <c r="Q104" s="22"/>
      <c r="R104" s="22"/>
      <c r="S104" s="22"/>
      <c r="T104" s="22"/>
      <c r="U104" s="22"/>
      <c r="V104" s="22"/>
      <c r="W104" s="22"/>
    </row>
    <row r="105" ht="31.4" customHeight="1" spans="1:23">
      <c r="A105" s="116" t="s">
        <v>50</v>
      </c>
      <c r="B105" s="109" t="s">
        <v>317</v>
      </c>
      <c r="C105" s="23" t="s">
        <v>229</v>
      </c>
      <c r="D105" s="23" t="s">
        <v>161</v>
      </c>
      <c r="E105" s="23" t="s">
        <v>162</v>
      </c>
      <c r="F105" s="23" t="s">
        <v>238</v>
      </c>
      <c r="G105" s="23" t="s">
        <v>239</v>
      </c>
      <c r="H105" s="22">
        <v>110515.76</v>
      </c>
      <c r="I105" s="22">
        <v>110515.76</v>
      </c>
      <c r="J105" s="22">
        <v>27628.94</v>
      </c>
      <c r="K105" s="22"/>
      <c r="L105" s="22">
        <v>82886.82</v>
      </c>
      <c r="M105" s="22"/>
      <c r="N105" s="22"/>
      <c r="O105" s="22"/>
      <c r="P105" s="22"/>
      <c r="Q105" s="22"/>
      <c r="R105" s="22"/>
      <c r="S105" s="22"/>
      <c r="T105" s="22"/>
      <c r="U105" s="22"/>
      <c r="V105" s="22"/>
      <c r="W105" s="22"/>
    </row>
    <row r="106" ht="31.4" customHeight="1" spans="1:23">
      <c r="A106" s="116" t="s">
        <v>50</v>
      </c>
      <c r="B106" s="109" t="s">
        <v>317</v>
      </c>
      <c r="C106" s="23" t="s">
        <v>229</v>
      </c>
      <c r="D106" s="23" t="s">
        <v>163</v>
      </c>
      <c r="E106" s="23" t="s">
        <v>164</v>
      </c>
      <c r="F106" s="23" t="s">
        <v>232</v>
      </c>
      <c r="G106" s="23" t="s">
        <v>233</v>
      </c>
      <c r="H106" s="22">
        <v>9360</v>
      </c>
      <c r="I106" s="22">
        <v>9360</v>
      </c>
      <c r="J106" s="22">
        <v>9360</v>
      </c>
      <c r="K106" s="22"/>
      <c r="L106" s="22"/>
      <c r="M106" s="22"/>
      <c r="N106" s="22"/>
      <c r="O106" s="22"/>
      <c r="P106" s="22"/>
      <c r="Q106" s="22"/>
      <c r="R106" s="22"/>
      <c r="S106" s="22"/>
      <c r="T106" s="22"/>
      <c r="U106" s="22"/>
      <c r="V106" s="22"/>
      <c r="W106" s="22"/>
    </row>
    <row r="107" ht="31.4" customHeight="1" spans="1:23">
      <c r="A107" s="116" t="s">
        <v>50</v>
      </c>
      <c r="B107" s="109" t="s">
        <v>318</v>
      </c>
      <c r="C107" s="23" t="s">
        <v>170</v>
      </c>
      <c r="D107" s="23" t="s">
        <v>169</v>
      </c>
      <c r="E107" s="23" t="s">
        <v>170</v>
      </c>
      <c r="F107" s="23" t="s">
        <v>241</v>
      </c>
      <c r="G107" s="23" t="s">
        <v>170</v>
      </c>
      <c r="H107" s="22">
        <v>185939.13</v>
      </c>
      <c r="I107" s="22">
        <v>185939.13</v>
      </c>
      <c r="J107" s="22">
        <v>46484.78</v>
      </c>
      <c r="K107" s="22"/>
      <c r="L107" s="22">
        <v>139454.35</v>
      </c>
      <c r="M107" s="22"/>
      <c r="N107" s="22"/>
      <c r="O107" s="22"/>
      <c r="P107" s="22"/>
      <c r="Q107" s="22"/>
      <c r="R107" s="22"/>
      <c r="S107" s="22"/>
      <c r="T107" s="22"/>
      <c r="U107" s="22"/>
      <c r="V107" s="22"/>
      <c r="W107" s="22"/>
    </row>
    <row r="108" ht="31.4" customHeight="1" spans="1:23">
      <c r="A108" s="116" t="s">
        <v>50</v>
      </c>
      <c r="B108" s="109" t="s">
        <v>319</v>
      </c>
      <c r="C108" s="23" t="s">
        <v>243</v>
      </c>
      <c r="D108" s="23" t="s">
        <v>81</v>
      </c>
      <c r="E108" s="23" t="s">
        <v>82</v>
      </c>
      <c r="F108" s="23" t="s">
        <v>244</v>
      </c>
      <c r="G108" s="23" t="s">
        <v>245</v>
      </c>
      <c r="H108" s="22">
        <v>19577</v>
      </c>
      <c r="I108" s="22">
        <v>19577</v>
      </c>
      <c r="J108" s="22"/>
      <c r="K108" s="22"/>
      <c r="L108" s="22">
        <v>19577</v>
      </c>
      <c r="M108" s="22"/>
      <c r="N108" s="22"/>
      <c r="O108" s="22"/>
      <c r="P108" s="22"/>
      <c r="Q108" s="22"/>
      <c r="R108" s="22"/>
      <c r="S108" s="22"/>
      <c r="T108" s="22"/>
      <c r="U108" s="22"/>
      <c r="V108" s="22"/>
      <c r="W108" s="22"/>
    </row>
    <row r="109" ht="31.4" customHeight="1" spans="1:23">
      <c r="A109" s="116" t="s">
        <v>50</v>
      </c>
      <c r="B109" s="109" t="s">
        <v>320</v>
      </c>
      <c r="C109" s="23" t="s">
        <v>253</v>
      </c>
      <c r="D109" s="23" t="s">
        <v>81</v>
      </c>
      <c r="E109" s="23" t="s">
        <v>82</v>
      </c>
      <c r="F109" s="23" t="s">
        <v>254</v>
      </c>
      <c r="G109" s="23" t="s">
        <v>253</v>
      </c>
      <c r="H109" s="22">
        <v>33155.08</v>
      </c>
      <c r="I109" s="22">
        <v>33155.08</v>
      </c>
      <c r="J109" s="22">
        <v>8288.77</v>
      </c>
      <c r="K109" s="22"/>
      <c r="L109" s="22">
        <v>24866.31</v>
      </c>
      <c r="M109" s="22"/>
      <c r="N109" s="22"/>
      <c r="O109" s="22"/>
      <c r="P109" s="22"/>
      <c r="Q109" s="22"/>
      <c r="R109" s="22"/>
      <c r="S109" s="22"/>
      <c r="T109" s="22"/>
      <c r="U109" s="22"/>
      <c r="V109" s="22"/>
      <c r="W109" s="22"/>
    </row>
    <row r="110" ht="31.4" customHeight="1" spans="1:23">
      <c r="A110" s="116" t="s">
        <v>50</v>
      </c>
      <c r="B110" s="109" t="s">
        <v>321</v>
      </c>
      <c r="C110" s="23" t="s">
        <v>256</v>
      </c>
      <c r="D110" s="23" t="s">
        <v>81</v>
      </c>
      <c r="E110" s="23" t="s">
        <v>82</v>
      </c>
      <c r="F110" s="23" t="s">
        <v>257</v>
      </c>
      <c r="G110" s="23" t="s">
        <v>258</v>
      </c>
      <c r="H110" s="22">
        <v>8000</v>
      </c>
      <c r="I110" s="22">
        <v>8000</v>
      </c>
      <c r="J110" s="22"/>
      <c r="K110" s="22"/>
      <c r="L110" s="22">
        <v>8000</v>
      </c>
      <c r="M110" s="22"/>
      <c r="N110" s="22"/>
      <c r="O110" s="22"/>
      <c r="P110" s="22"/>
      <c r="Q110" s="22"/>
      <c r="R110" s="22"/>
      <c r="S110" s="22"/>
      <c r="T110" s="22"/>
      <c r="U110" s="22"/>
      <c r="V110" s="22"/>
      <c r="W110" s="22"/>
    </row>
    <row r="111" ht="31.4" customHeight="1" spans="1:23">
      <c r="A111" s="116" t="s">
        <v>50</v>
      </c>
      <c r="B111" s="109" t="s">
        <v>321</v>
      </c>
      <c r="C111" s="23" t="s">
        <v>256</v>
      </c>
      <c r="D111" s="23" t="s">
        <v>81</v>
      </c>
      <c r="E111" s="23" t="s">
        <v>82</v>
      </c>
      <c r="F111" s="23" t="s">
        <v>259</v>
      </c>
      <c r="G111" s="23" t="s">
        <v>260</v>
      </c>
      <c r="H111" s="22">
        <v>1200</v>
      </c>
      <c r="I111" s="22">
        <v>1200</v>
      </c>
      <c r="J111" s="22">
        <v>300</v>
      </c>
      <c r="K111" s="22"/>
      <c r="L111" s="22">
        <v>900</v>
      </c>
      <c r="M111" s="22"/>
      <c r="N111" s="22"/>
      <c r="O111" s="22"/>
      <c r="P111" s="22"/>
      <c r="Q111" s="22"/>
      <c r="R111" s="22"/>
      <c r="S111" s="22"/>
      <c r="T111" s="22"/>
      <c r="U111" s="22"/>
      <c r="V111" s="22"/>
      <c r="W111" s="22"/>
    </row>
    <row r="112" ht="31.4" customHeight="1" spans="1:23">
      <c r="A112" s="116" t="s">
        <v>50</v>
      </c>
      <c r="B112" s="109" t="s">
        <v>321</v>
      </c>
      <c r="C112" s="23" t="s">
        <v>256</v>
      </c>
      <c r="D112" s="23" t="s">
        <v>81</v>
      </c>
      <c r="E112" s="23" t="s">
        <v>82</v>
      </c>
      <c r="F112" s="23" t="s">
        <v>261</v>
      </c>
      <c r="G112" s="23" t="s">
        <v>262</v>
      </c>
      <c r="H112" s="22">
        <v>2000</v>
      </c>
      <c r="I112" s="22">
        <v>2000</v>
      </c>
      <c r="J112" s="22">
        <v>500</v>
      </c>
      <c r="K112" s="22"/>
      <c r="L112" s="22">
        <v>1500</v>
      </c>
      <c r="M112" s="22"/>
      <c r="N112" s="22"/>
      <c r="O112" s="22"/>
      <c r="P112" s="22"/>
      <c r="Q112" s="22"/>
      <c r="R112" s="22"/>
      <c r="S112" s="22"/>
      <c r="T112" s="22"/>
      <c r="U112" s="22"/>
      <c r="V112" s="22"/>
      <c r="W112" s="22"/>
    </row>
    <row r="113" ht="31.4" customHeight="1" spans="1:23">
      <c r="A113" s="116" t="s">
        <v>50</v>
      </c>
      <c r="B113" s="109" t="s">
        <v>321</v>
      </c>
      <c r="C113" s="23" t="s">
        <v>256</v>
      </c>
      <c r="D113" s="23" t="s">
        <v>81</v>
      </c>
      <c r="E113" s="23" t="s">
        <v>82</v>
      </c>
      <c r="F113" s="23" t="s">
        <v>263</v>
      </c>
      <c r="G113" s="23" t="s">
        <v>264</v>
      </c>
      <c r="H113" s="22">
        <v>6000</v>
      </c>
      <c r="I113" s="22">
        <v>6000</v>
      </c>
      <c r="J113" s="22">
        <v>1500</v>
      </c>
      <c r="K113" s="22"/>
      <c r="L113" s="22">
        <v>4500</v>
      </c>
      <c r="M113" s="22"/>
      <c r="N113" s="22"/>
      <c r="O113" s="22"/>
      <c r="P113" s="22"/>
      <c r="Q113" s="22"/>
      <c r="R113" s="22"/>
      <c r="S113" s="22"/>
      <c r="T113" s="22"/>
      <c r="U113" s="22"/>
      <c r="V113" s="22"/>
      <c r="W113" s="22"/>
    </row>
    <row r="114" ht="31.4" customHeight="1" spans="1:23">
      <c r="A114" s="116" t="s">
        <v>50</v>
      </c>
      <c r="B114" s="109" t="s">
        <v>321</v>
      </c>
      <c r="C114" s="23" t="s">
        <v>256</v>
      </c>
      <c r="D114" s="23" t="s">
        <v>81</v>
      </c>
      <c r="E114" s="23" t="s">
        <v>82</v>
      </c>
      <c r="F114" s="23" t="s">
        <v>265</v>
      </c>
      <c r="G114" s="23" t="s">
        <v>266</v>
      </c>
      <c r="H114" s="22">
        <v>3604.88</v>
      </c>
      <c r="I114" s="22">
        <v>3604.88</v>
      </c>
      <c r="J114" s="22">
        <v>901.22</v>
      </c>
      <c r="K114" s="22"/>
      <c r="L114" s="22">
        <v>2703.66</v>
      </c>
      <c r="M114" s="22"/>
      <c r="N114" s="22"/>
      <c r="O114" s="22"/>
      <c r="P114" s="22"/>
      <c r="Q114" s="22"/>
      <c r="R114" s="22"/>
      <c r="S114" s="22"/>
      <c r="T114" s="22"/>
      <c r="U114" s="22"/>
      <c r="V114" s="22"/>
      <c r="W114" s="22"/>
    </row>
    <row r="115" ht="31.4" customHeight="1" spans="1:23">
      <c r="A115" s="116" t="s">
        <v>50</v>
      </c>
      <c r="B115" s="109" t="s">
        <v>321</v>
      </c>
      <c r="C115" s="23" t="s">
        <v>256</v>
      </c>
      <c r="D115" s="23" t="s">
        <v>81</v>
      </c>
      <c r="E115" s="23" t="s">
        <v>82</v>
      </c>
      <c r="F115" s="23" t="s">
        <v>267</v>
      </c>
      <c r="G115" s="23" t="s">
        <v>268</v>
      </c>
      <c r="H115" s="22">
        <v>35000</v>
      </c>
      <c r="I115" s="22">
        <v>35000</v>
      </c>
      <c r="J115" s="22">
        <v>8750</v>
      </c>
      <c r="K115" s="22"/>
      <c r="L115" s="22">
        <v>26250</v>
      </c>
      <c r="M115" s="22"/>
      <c r="N115" s="22"/>
      <c r="O115" s="22"/>
      <c r="P115" s="22"/>
      <c r="Q115" s="22"/>
      <c r="R115" s="22"/>
      <c r="S115" s="22"/>
      <c r="T115" s="22"/>
      <c r="U115" s="22"/>
      <c r="V115" s="22"/>
      <c r="W115" s="22"/>
    </row>
    <row r="116" ht="31.4" customHeight="1" spans="1:23">
      <c r="A116" s="116" t="s">
        <v>50</v>
      </c>
      <c r="B116" s="109" t="s">
        <v>321</v>
      </c>
      <c r="C116" s="23" t="s">
        <v>256</v>
      </c>
      <c r="D116" s="23" t="s">
        <v>81</v>
      </c>
      <c r="E116" s="23" t="s">
        <v>82</v>
      </c>
      <c r="F116" s="23" t="s">
        <v>269</v>
      </c>
      <c r="G116" s="23" t="s">
        <v>270</v>
      </c>
      <c r="H116" s="22">
        <v>7000</v>
      </c>
      <c r="I116" s="22">
        <v>7000</v>
      </c>
      <c r="J116" s="22">
        <v>1750</v>
      </c>
      <c r="K116" s="22"/>
      <c r="L116" s="22">
        <v>5250</v>
      </c>
      <c r="M116" s="22"/>
      <c r="N116" s="22"/>
      <c r="O116" s="22"/>
      <c r="P116" s="22"/>
      <c r="Q116" s="22"/>
      <c r="R116" s="22"/>
      <c r="S116" s="22"/>
      <c r="T116" s="22"/>
      <c r="U116" s="22"/>
      <c r="V116" s="22"/>
      <c r="W116" s="22"/>
    </row>
    <row r="117" ht="31.4" customHeight="1" spans="1:23">
      <c r="A117" s="116" t="s">
        <v>50</v>
      </c>
      <c r="B117" s="109" t="s">
        <v>321</v>
      </c>
      <c r="C117" s="23" t="s">
        <v>256</v>
      </c>
      <c r="D117" s="23" t="s">
        <v>81</v>
      </c>
      <c r="E117" s="23" t="s">
        <v>82</v>
      </c>
      <c r="F117" s="23" t="s">
        <v>271</v>
      </c>
      <c r="G117" s="23" t="s">
        <v>272</v>
      </c>
      <c r="H117" s="22">
        <v>1400</v>
      </c>
      <c r="I117" s="22">
        <v>1400</v>
      </c>
      <c r="J117" s="22">
        <v>350</v>
      </c>
      <c r="K117" s="22"/>
      <c r="L117" s="22">
        <v>1050</v>
      </c>
      <c r="M117" s="22"/>
      <c r="N117" s="22"/>
      <c r="O117" s="22"/>
      <c r="P117" s="22"/>
      <c r="Q117" s="22"/>
      <c r="R117" s="22"/>
      <c r="S117" s="22"/>
      <c r="T117" s="22"/>
      <c r="U117" s="22"/>
      <c r="V117" s="22"/>
      <c r="W117" s="22"/>
    </row>
    <row r="118" ht="31.4" customHeight="1" spans="1:23">
      <c r="A118" s="116" t="s">
        <v>50</v>
      </c>
      <c r="B118" s="109" t="s">
        <v>321</v>
      </c>
      <c r="C118" s="23" t="s">
        <v>256</v>
      </c>
      <c r="D118" s="23" t="s">
        <v>81</v>
      </c>
      <c r="E118" s="23" t="s">
        <v>82</v>
      </c>
      <c r="F118" s="23" t="s">
        <v>277</v>
      </c>
      <c r="G118" s="23" t="s">
        <v>278</v>
      </c>
      <c r="H118" s="22">
        <v>10200</v>
      </c>
      <c r="I118" s="22">
        <v>10200</v>
      </c>
      <c r="J118" s="22">
        <v>2550</v>
      </c>
      <c r="K118" s="22"/>
      <c r="L118" s="22">
        <v>7650</v>
      </c>
      <c r="M118" s="22"/>
      <c r="N118" s="22"/>
      <c r="O118" s="22"/>
      <c r="P118" s="22"/>
      <c r="Q118" s="22"/>
      <c r="R118" s="22"/>
      <c r="S118" s="22"/>
      <c r="T118" s="22"/>
      <c r="U118" s="22"/>
      <c r="V118" s="22"/>
      <c r="W118" s="22"/>
    </row>
    <row r="119" ht="31.4" customHeight="1" spans="1:23">
      <c r="A119" s="116" t="s">
        <v>50</v>
      </c>
      <c r="B119" s="109" t="s">
        <v>321</v>
      </c>
      <c r="C119" s="23" t="s">
        <v>256</v>
      </c>
      <c r="D119" s="23" t="s">
        <v>81</v>
      </c>
      <c r="E119" s="23" t="s">
        <v>82</v>
      </c>
      <c r="F119" s="23" t="s">
        <v>281</v>
      </c>
      <c r="G119" s="23" t="s">
        <v>282</v>
      </c>
      <c r="H119" s="22">
        <v>81079.99</v>
      </c>
      <c r="I119" s="22">
        <v>33155.08</v>
      </c>
      <c r="J119" s="22">
        <v>8288.77</v>
      </c>
      <c r="K119" s="22"/>
      <c r="L119" s="22">
        <v>24866.31</v>
      </c>
      <c r="M119" s="22"/>
      <c r="N119" s="22"/>
      <c r="O119" s="22"/>
      <c r="P119" s="22"/>
      <c r="Q119" s="22"/>
      <c r="R119" s="22">
        <v>47924.91</v>
      </c>
      <c r="S119" s="22"/>
      <c r="T119" s="22"/>
      <c r="U119" s="22"/>
      <c r="V119" s="22"/>
      <c r="W119" s="22">
        <v>47924.91</v>
      </c>
    </row>
    <row r="120" ht="31.4" customHeight="1" spans="1:23">
      <c r="A120" s="116" t="s">
        <v>50</v>
      </c>
      <c r="B120" s="109" t="s">
        <v>321</v>
      </c>
      <c r="C120" s="23" t="s">
        <v>256</v>
      </c>
      <c r="D120" s="23" t="s">
        <v>81</v>
      </c>
      <c r="E120" s="23" t="s">
        <v>82</v>
      </c>
      <c r="F120" s="23" t="s">
        <v>283</v>
      </c>
      <c r="G120" s="23" t="s">
        <v>284</v>
      </c>
      <c r="H120" s="22">
        <v>32000</v>
      </c>
      <c r="I120" s="22">
        <v>2000</v>
      </c>
      <c r="J120" s="22">
        <v>500</v>
      </c>
      <c r="K120" s="22"/>
      <c r="L120" s="22">
        <v>1500</v>
      </c>
      <c r="M120" s="22"/>
      <c r="N120" s="22"/>
      <c r="O120" s="22"/>
      <c r="P120" s="22"/>
      <c r="Q120" s="22"/>
      <c r="R120" s="22">
        <v>30000</v>
      </c>
      <c r="S120" s="22"/>
      <c r="T120" s="22"/>
      <c r="U120" s="22"/>
      <c r="V120" s="22"/>
      <c r="W120" s="22">
        <v>30000</v>
      </c>
    </row>
    <row r="121" ht="31.4" customHeight="1" spans="1:23">
      <c r="A121" s="116" t="s">
        <v>50</v>
      </c>
      <c r="B121" s="109" t="s">
        <v>321</v>
      </c>
      <c r="C121" s="23" t="s">
        <v>256</v>
      </c>
      <c r="D121" s="23" t="s">
        <v>81</v>
      </c>
      <c r="E121" s="23" t="s">
        <v>82</v>
      </c>
      <c r="F121" s="23" t="s">
        <v>285</v>
      </c>
      <c r="G121" s="23" t="s">
        <v>286</v>
      </c>
      <c r="H121" s="22">
        <v>53000</v>
      </c>
      <c r="I121" s="22"/>
      <c r="J121" s="22"/>
      <c r="K121" s="22"/>
      <c r="L121" s="22"/>
      <c r="M121" s="22"/>
      <c r="N121" s="22"/>
      <c r="O121" s="22"/>
      <c r="P121" s="22"/>
      <c r="Q121" s="22"/>
      <c r="R121" s="22">
        <v>53000</v>
      </c>
      <c r="S121" s="22"/>
      <c r="T121" s="22"/>
      <c r="U121" s="22"/>
      <c r="V121" s="22"/>
      <c r="W121" s="22">
        <v>53000</v>
      </c>
    </row>
    <row r="122" ht="31.4" customHeight="1" spans="1:23">
      <c r="A122" s="116" t="s">
        <v>50</v>
      </c>
      <c r="B122" s="109" t="s">
        <v>321</v>
      </c>
      <c r="C122" s="23" t="s">
        <v>256</v>
      </c>
      <c r="D122" s="23" t="s">
        <v>146</v>
      </c>
      <c r="E122" s="23" t="s">
        <v>147</v>
      </c>
      <c r="F122" s="23" t="s">
        <v>283</v>
      </c>
      <c r="G122" s="23" t="s">
        <v>284</v>
      </c>
      <c r="H122" s="22">
        <v>6480</v>
      </c>
      <c r="I122" s="22">
        <v>6480</v>
      </c>
      <c r="J122" s="22">
        <v>1620</v>
      </c>
      <c r="K122" s="22"/>
      <c r="L122" s="22">
        <v>4860</v>
      </c>
      <c r="M122" s="22"/>
      <c r="N122" s="22"/>
      <c r="O122" s="22"/>
      <c r="P122" s="22"/>
      <c r="Q122" s="22"/>
      <c r="R122" s="22"/>
      <c r="S122" s="22"/>
      <c r="T122" s="22"/>
      <c r="U122" s="22"/>
      <c r="V122" s="22"/>
      <c r="W122" s="22"/>
    </row>
    <row r="123" ht="31.4" customHeight="1" spans="1:23">
      <c r="A123" s="115" t="s">
        <v>52</v>
      </c>
      <c r="B123" s="23"/>
      <c r="C123" s="23"/>
      <c r="D123" s="23"/>
      <c r="E123" s="23"/>
      <c r="F123" s="23"/>
      <c r="G123" s="23"/>
      <c r="H123" s="22">
        <v>4382009.97</v>
      </c>
      <c r="I123" s="22">
        <v>4292309.97</v>
      </c>
      <c r="J123" s="22">
        <v>1082890.46</v>
      </c>
      <c r="K123" s="22">
        <v>100</v>
      </c>
      <c r="L123" s="22">
        <v>3209319.51</v>
      </c>
      <c r="M123" s="22"/>
      <c r="N123" s="22"/>
      <c r="O123" s="22"/>
      <c r="P123" s="22"/>
      <c r="Q123" s="22"/>
      <c r="R123" s="22">
        <v>89700</v>
      </c>
      <c r="S123" s="22"/>
      <c r="T123" s="22"/>
      <c r="U123" s="22"/>
      <c r="V123" s="22"/>
      <c r="W123" s="22">
        <v>89700</v>
      </c>
    </row>
    <row r="124" ht="31.4" customHeight="1" spans="1:23">
      <c r="A124" s="116" t="s">
        <v>52</v>
      </c>
      <c r="B124" s="109" t="s">
        <v>322</v>
      </c>
      <c r="C124" s="23" t="s">
        <v>301</v>
      </c>
      <c r="D124" s="23" t="s">
        <v>103</v>
      </c>
      <c r="E124" s="23" t="s">
        <v>92</v>
      </c>
      <c r="F124" s="23" t="s">
        <v>222</v>
      </c>
      <c r="G124" s="23" t="s">
        <v>223</v>
      </c>
      <c r="H124" s="22">
        <v>1114176</v>
      </c>
      <c r="I124" s="22">
        <v>1114176</v>
      </c>
      <c r="J124" s="22">
        <v>278544</v>
      </c>
      <c r="K124" s="22"/>
      <c r="L124" s="22">
        <v>835632</v>
      </c>
      <c r="M124" s="22"/>
      <c r="N124" s="22"/>
      <c r="O124" s="22"/>
      <c r="P124" s="22"/>
      <c r="Q124" s="22"/>
      <c r="R124" s="22"/>
      <c r="S124" s="22"/>
      <c r="T124" s="22"/>
      <c r="U124" s="22"/>
      <c r="V124" s="22"/>
      <c r="W124" s="22"/>
    </row>
    <row r="125" ht="31.4" customHeight="1" spans="1:23">
      <c r="A125" s="116" t="s">
        <v>52</v>
      </c>
      <c r="B125" s="109" t="s">
        <v>322</v>
      </c>
      <c r="C125" s="23" t="s">
        <v>301</v>
      </c>
      <c r="D125" s="23" t="s">
        <v>103</v>
      </c>
      <c r="E125" s="23" t="s">
        <v>92</v>
      </c>
      <c r="F125" s="23" t="s">
        <v>224</v>
      </c>
      <c r="G125" s="23" t="s">
        <v>225</v>
      </c>
      <c r="H125" s="22">
        <v>240</v>
      </c>
      <c r="I125" s="22">
        <v>240</v>
      </c>
      <c r="J125" s="22">
        <v>35</v>
      </c>
      <c r="K125" s="22">
        <v>100</v>
      </c>
      <c r="L125" s="22">
        <v>105</v>
      </c>
      <c r="M125" s="22"/>
      <c r="N125" s="22"/>
      <c r="O125" s="22"/>
      <c r="P125" s="22"/>
      <c r="Q125" s="22"/>
      <c r="R125" s="22"/>
      <c r="S125" s="22"/>
      <c r="T125" s="22"/>
      <c r="U125" s="22"/>
      <c r="V125" s="22"/>
      <c r="W125" s="22"/>
    </row>
    <row r="126" ht="31.4" customHeight="1" spans="1:23">
      <c r="A126" s="116" t="s">
        <v>52</v>
      </c>
      <c r="B126" s="109" t="s">
        <v>322</v>
      </c>
      <c r="C126" s="23" t="s">
        <v>301</v>
      </c>
      <c r="D126" s="23" t="s">
        <v>103</v>
      </c>
      <c r="E126" s="23" t="s">
        <v>92</v>
      </c>
      <c r="F126" s="23" t="s">
        <v>226</v>
      </c>
      <c r="G126" s="23" t="s">
        <v>227</v>
      </c>
      <c r="H126" s="22">
        <v>92848</v>
      </c>
      <c r="I126" s="22">
        <v>92848</v>
      </c>
      <c r="J126" s="22">
        <v>23212</v>
      </c>
      <c r="K126" s="22"/>
      <c r="L126" s="22">
        <v>69636</v>
      </c>
      <c r="M126" s="22"/>
      <c r="N126" s="22"/>
      <c r="O126" s="22"/>
      <c r="P126" s="22"/>
      <c r="Q126" s="22"/>
      <c r="R126" s="22"/>
      <c r="S126" s="22"/>
      <c r="T126" s="22"/>
      <c r="U126" s="22"/>
      <c r="V126" s="22"/>
      <c r="W126" s="22"/>
    </row>
    <row r="127" ht="31.4" customHeight="1" spans="1:23">
      <c r="A127" s="116" t="s">
        <v>52</v>
      </c>
      <c r="B127" s="109" t="s">
        <v>322</v>
      </c>
      <c r="C127" s="23" t="s">
        <v>301</v>
      </c>
      <c r="D127" s="23" t="s">
        <v>103</v>
      </c>
      <c r="E127" s="23" t="s">
        <v>92</v>
      </c>
      <c r="F127" s="23" t="s">
        <v>302</v>
      </c>
      <c r="G127" s="23" t="s">
        <v>303</v>
      </c>
      <c r="H127" s="22">
        <v>1654380</v>
      </c>
      <c r="I127" s="22">
        <v>1654380</v>
      </c>
      <c r="J127" s="22">
        <v>413595</v>
      </c>
      <c r="K127" s="22"/>
      <c r="L127" s="22">
        <v>1240785</v>
      </c>
      <c r="M127" s="22"/>
      <c r="N127" s="22"/>
      <c r="O127" s="22"/>
      <c r="P127" s="22"/>
      <c r="Q127" s="22"/>
      <c r="R127" s="22"/>
      <c r="S127" s="22"/>
      <c r="T127" s="22"/>
      <c r="U127" s="22"/>
      <c r="V127" s="22"/>
      <c r="W127" s="22"/>
    </row>
    <row r="128" ht="31.4" customHeight="1" spans="1:23">
      <c r="A128" s="116" t="s">
        <v>52</v>
      </c>
      <c r="B128" s="109" t="s">
        <v>323</v>
      </c>
      <c r="C128" s="23" t="s">
        <v>229</v>
      </c>
      <c r="D128" s="23" t="s">
        <v>148</v>
      </c>
      <c r="E128" s="23" t="s">
        <v>149</v>
      </c>
      <c r="F128" s="23" t="s">
        <v>230</v>
      </c>
      <c r="G128" s="23" t="s">
        <v>231</v>
      </c>
      <c r="H128" s="22">
        <v>397344.64</v>
      </c>
      <c r="I128" s="22">
        <v>397344.64</v>
      </c>
      <c r="J128" s="22">
        <v>99336.16</v>
      </c>
      <c r="K128" s="22"/>
      <c r="L128" s="22">
        <v>298008.48</v>
      </c>
      <c r="M128" s="22"/>
      <c r="N128" s="22"/>
      <c r="O128" s="22"/>
      <c r="P128" s="22"/>
      <c r="Q128" s="22"/>
      <c r="R128" s="22"/>
      <c r="S128" s="22"/>
      <c r="T128" s="22"/>
      <c r="U128" s="22"/>
      <c r="V128" s="22"/>
      <c r="W128" s="22"/>
    </row>
    <row r="129" ht="31.4" customHeight="1" spans="1:23">
      <c r="A129" s="116" t="s">
        <v>52</v>
      </c>
      <c r="B129" s="109" t="s">
        <v>323</v>
      </c>
      <c r="C129" s="23" t="s">
        <v>229</v>
      </c>
      <c r="D129" s="23" t="s">
        <v>152</v>
      </c>
      <c r="E129" s="23" t="s">
        <v>151</v>
      </c>
      <c r="F129" s="23" t="s">
        <v>232</v>
      </c>
      <c r="G129" s="23" t="s">
        <v>233</v>
      </c>
      <c r="H129" s="22">
        <v>19432.7</v>
      </c>
      <c r="I129" s="22">
        <v>19432.7</v>
      </c>
      <c r="J129" s="22">
        <v>4858.17</v>
      </c>
      <c r="K129" s="22"/>
      <c r="L129" s="22">
        <v>14574.53</v>
      </c>
      <c r="M129" s="22"/>
      <c r="N129" s="22"/>
      <c r="O129" s="22"/>
      <c r="P129" s="22"/>
      <c r="Q129" s="22"/>
      <c r="R129" s="22"/>
      <c r="S129" s="22"/>
      <c r="T129" s="22"/>
      <c r="U129" s="22"/>
      <c r="V129" s="22"/>
      <c r="W129" s="22"/>
    </row>
    <row r="130" ht="31.4" customHeight="1" spans="1:23">
      <c r="A130" s="116" t="s">
        <v>52</v>
      </c>
      <c r="B130" s="109" t="s">
        <v>323</v>
      </c>
      <c r="C130" s="23" t="s">
        <v>229</v>
      </c>
      <c r="D130" s="23" t="s">
        <v>159</v>
      </c>
      <c r="E130" s="23" t="s">
        <v>160</v>
      </c>
      <c r="F130" s="23" t="s">
        <v>234</v>
      </c>
      <c r="G130" s="23" t="s">
        <v>235</v>
      </c>
      <c r="H130" s="22">
        <v>268207.63</v>
      </c>
      <c r="I130" s="22">
        <v>268207.63</v>
      </c>
      <c r="J130" s="22">
        <v>67051.91</v>
      </c>
      <c r="K130" s="22"/>
      <c r="L130" s="22">
        <v>201155.72</v>
      </c>
      <c r="M130" s="22"/>
      <c r="N130" s="22"/>
      <c r="O130" s="22"/>
      <c r="P130" s="22"/>
      <c r="Q130" s="22"/>
      <c r="R130" s="22"/>
      <c r="S130" s="22"/>
      <c r="T130" s="22"/>
      <c r="U130" s="22"/>
      <c r="V130" s="22"/>
      <c r="W130" s="22"/>
    </row>
    <row r="131" ht="31.4" customHeight="1" spans="1:23">
      <c r="A131" s="116" t="s">
        <v>52</v>
      </c>
      <c r="B131" s="109" t="s">
        <v>323</v>
      </c>
      <c r="C131" s="23" t="s">
        <v>229</v>
      </c>
      <c r="D131" s="23" t="s">
        <v>161</v>
      </c>
      <c r="E131" s="23" t="s">
        <v>162</v>
      </c>
      <c r="F131" s="23" t="s">
        <v>238</v>
      </c>
      <c r="G131" s="23" t="s">
        <v>239</v>
      </c>
      <c r="H131" s="22">
        <v>193368.14</v>
      </c>
      <c r="I131" s="22">
        <v>193368.14</v>
      </c>
      <c r="J131" s="22">
        <v>48342.04</v>
      </c>
      <c r="K131" s="22"/>
      <c r="L131" s="22">
        <v>145026.1</v>
      </c>
      <c r="M131" s="22"/>
      <c r="N131" s="22"/>
      <c r="O131" s="22"/>
      <c r="P131" s="22"/>
      <c r="Q131" s="22"/>
      <c r="R131" s="22"/>
      <c r="S131" s="22"/>
      <c r="T131" s="22"/>
      <c r="U131" s="22"/>
      <c r="V131" s="22"/>
      <c r="W131" s="22"/>
    </row>
    <row r="132" ht="31.4" customHeight="1" spans="1:23">
      <c r="A132" s="116" t="s">
        <v>52</v>
      </c>
      <c r="B132" s="109" t="s">
        <v>323</v>
      </c>
      <c r="C132" s="23" t="s">
        <v>229</v>
      </c>
      <c r="D132" s="23" t="s">
        <v>163</v>
      </c>
      <c r="E132" s="23" t="s">
        <v>164</v>
      </c>
      <c r="F132" s="23" t="s">
        <v>232</v>
      </c>
      <c r="G132" s="23" t="s">
        <v>233</v>
      </c>
      <c r="H132" s="22">
        <v>18720</v>
      </c>
      <c r="I132" s="22">
        <v>18720</v>
      </c>
      <c r="J132" s="22">
        <v>18720</v>
      </c>
      <c r="K132" s="22"/>
      <c r="L132" s="22"/>
      <c r="M132" s="22"/>
      <c r="N132" s="22"/>
      <c r="O132" s="22"/>
      <c r="P132" s="22"/>
      <c r="Q132" s="22"/>
      <c r="R132" s="22"/>
      <c r="S132" s="22"/>
      <c r="T132" s="22"/>
      <c r="U132" s="22"/>
      <c r="V132" s="22"/>
      <c r="W132" s="22"/>
    </row>
    <row r="133" ht="31.4" customHeight="1" spans="1:23">
      <c r="A133" s="116" t="s">
        <v>52</v>
      </c>
      <c r="B133" s="109" t="s">
        <v>324</v>
      </c>
      <c r="C133" s="23" t="s">
        <v>170</v>
      </c>
      <c r="D133" s="23" t="s">
        <v>169</v>
      </c>
      <c r="E133" s="23" t="s">
        <v>170</v>
      </c>
      <c r="F133" s="23" t="s">
        <v>241</v>
      </c>
      <c r="G133" s="23" t="s">
        <v>170</v>
      </c>
      <c r="H133" s="22">
        <v>270138.96</v>
      </c>
      <c r="I133" s="22">
        <v>270138.96</v>
      </c>
      <c r="J133" s="22">
        <v>67534.74</v>
      </c>
      <c r="K133" s="22"/>
      <c r="L133" s="22">
        <v>202604.22</v>
      </c>
      <c r="M133" s="22"/>
      <c r="N133" s="22"/>
      <c r="O133" s="22"/>
      <c r="P133" s="22"/>
      <c r="Q133" s="22"/>
      <c r="R133" s="22"/>
      <c r="S133" s="22"/>
      <c r="T133" s="22"/>
      <c r="U133" s="22"/>
      <c r="V133" s="22"/>
      <c r="W133" s="22"/>
    </row>
    <row r="134" ht="31.4" customHeight="1" spans="1:23">
      <c r="A134" s="116" t="s">
        <v>52</v>
      </c>
      <c r="B134" s="109" t="s">
        <v>325</v>
      </c>
      <c r="C134" s="23" t="s">
        <v>253</v>
      </c>
      <c r="D134" s="23" t="s">
        <v>103</v>
      </c>
      <c r="E134" s="23" t="s">
        <v>92</v>
      </c>
      <c r="F134" s="23" t="s">
        <v>254</v>
      </c>
      <c r="G134" s="23" t="s">
        <v>253</v>
      </c>
      <c r="H134" s="22">
        <v>57232.88</v>
      </c>
      <c r="I134" s="22">
        <v>57232.88</v>
      </c>
      <c r="J134" s="22">
        <v>14308.22</v>
      </c>
      <c r="K134" s="22"/>
      <c r="L134" s="22">
        <v>42924.66</v>
      </c>
      <c r="M134" s="22"/>
      <c r="N134" s="22"/>
      <c r="O134" s="22"/>
      <c r="P134" s="22"/>
      <c r="Q134" s="22"/>
      <c r="R134" s="22"/>
      <c r="S134" s="22"/>
      <c r="T134" s="22"/>
      <c r="U134" s="22"/>
      <c r="V134" s="22"/>
      <c r="W134" s="22"/>
    </row>
    <row r="135" ht="31.4" customHeight="1" spans="1:23">
      <c r="A135" s="116" t="s">
        <v>52</v>
      </c>
      <c r="B135" s="109" t="s">
        <v>326</v>
      </c>
      <c r="C135" s="23" t="s">
        <v>256</v>
      </c>
      <c r="D135" s="23" t="s">
        <v>103</v>
      </c>
      <c r="E135" s="23" t="s">
        <v>92</v>
      </c>
      <c r="F135" s="23" t="s">
        <v>257</v>
      </c>
      <c r="G135" s="23" t="s">
        <v>258</v>
      </c>
      <c r="H135" s="22">
        <v>16808.14</v>
      </c>
      <c r="I135" s="22">
        <v>16808.14</v>
      </c>
      <c r="J135" s="22"/>
      <c r="K135" s="22"/>
      <c r="L135" s="22">
        <v>16808.14</v>
      </c>
      <c r="M135" s="22"/>
      <c r="N135" s="22"/>
      <c r="O135" s="22"/>
      <c r="P135" s="22"/>
      <c r="Q135" s="22"/>
      <c r="R135" s="22"/>
      <c r="S135" s="22"/>
      <c r="T135" s="22"/>
      <c r="U135" s="22"/>
      <c r="V135" s="22"/>
      <c r="W135" s="22"/>
    </row>
    <row r="136" ht="31.4" customHeight="1" spans="1:23">
      <c r="A136" s="116" t="s">
        <v>52</v>
      </c>
      <c r="B136" s="109" t="s">
        <v>326</v>
      </c>
      <c r="C136" s="23" t="s">
        <v>256</v>
      </c>
      <c r="D136" s="23" t="s">
        <v>103</v>
      </c>
      <c r="E136" s="23" t="s">
        <v>92</v>
      </c>
      <c r="F136" s="23" t="s">
        <v>261</v>
      </c>
      <c r="G136" s="23" t="s">
        <v>262</v>
      </c>
      <c r="H136" s="22">
        <v>4500</v>
      </c>
      <c r="I136" s="22">
        <v>4500</v>
      </c>
      <c r="J136" s="22">
        <v>1125</v>
      </c>
      <c r="K136" s="22"/>
      <c r="L136" s="22">
        <v>3375</v>
      </c>
      <c r="M136" s="22"/>
      <c r="N136" s="22"/>
      <c r="O136" s="22"/>
      <c r="P136" s="22"/>
      <c r="Q136" s="22"/>
      <c r="R136" s="22"/>
      <c r="S136" s="22"/>
      <c r="T136" s="22"/>
      <c r="U136" s="22"/>
      <c r="V136" s="22"/>
      <c r="W136" s="22"/>
    </row>
    <row r="137" ht="31.4" customHeight="1" spans="1:23">
      <c r="A137" s="116" t="s">
        <v>52</v>
      </c>
      <c r="B137" s="109" t="s">
        <v>326</v>
      </c>
      <c r="C137" s="23" t="s">
        <v>256</v>
      </c>
      <c r="D137" s="23" t="s">
        <v>103</v>
      </c>
      <c r="E137" s="23" t="s">
        <v>92</v>
      </c>
      <c r="F137" s="23" t="s">
        <v>263</v>
      </c>
      <c r="G137" s="23" t="s">
        <v>264</v>
      </c>
      <c r="H137" s="22">
        <v>8000</v>
      </c>
      <c r="I137" s="22">
        <v>8000</v>
      </c>
      <c r="J137" s="22">
        <v>2000</v>
      </c>
      <c r="K137" s="22"/>
      <c r="L137" s="22">
        <v>6000</v>
      </c>
      <c r="M137" s="22"/>
      <c r="N137" s="22"/>
      <c r="O137" s="22"/>
      <c r="P137" s="22"/>
      <c r="Q137" s="22"/>
      <c r="R137" s="22"/>
      <c r="S137" s="22"/>
      <c r="T137" s="22"/>
      <c r="U137" s="22"/>
      <c r="V137" s="22"/>
      <c r="W137" s="22"/>
    </row>
    <row r="138" ht="31.4" customHeight="1" spans="1:23">
      <c r="A138" s="116" t="s">
        <v>52</v>
      </c>
      <c r="B138" s="109" t="s">
        <v>326</v>
      </c>
      <c r="C138" s="23" t="s">
        <v>256</v>
      </c>
      <c r="D138" s="23" t="s">
        <v>103</v>
      </c>
      <c r="E138" s="23" t="s">
        <v>92</v>
      </c>
      <c r="F138" s="23" t="s">
        <v>265</v>
      </c>
      <c r="G138" s="23" t="s">
        <v>266</v>
      </c>
      <c r="H138" s="22">
        <v>7800</v>
      </c>
      <c r="I138" s="22">
        <v>7800</v>
      </c>
      <c r="J138" s="22">
        <v>1950</v>
      </c>
      <c r="K138" s="22"/>
      <c r="L138" s="22">
        <v>5850</v>
      </c>
      <c r="M138" s="22"/>
      <c r="N138" s="22"/>
      <c r="O138" s="22"/>
      <c r="P138" s="22"/>
      <c r="Q138" s="22"/>
      <c r="R138" s="22"/>
      <c r="S138" s="22"/>
      <c r="T138" s="22"/>
      <c r="U138" s="22"/>
      <c r="V138" s="22"/>
      <c r="W138" s="22"/>
    </row>
    <row r="139" ht="31.4" customHeight="1" spans="1:23">
      <c r="A139" s="116" t="s">
        <v>52</v>
      </c>
      <c r="B139" s="109" t="s">
        <v>326</v>
      </c>
      <c r="C139" s="23" t="s">
        <v>256</v>
      </c>
      <c r="D139" s="23" t="s">
        <v>103</v>
      </c>
      <c r="E139" s="23" t="s">
        <v>92</v>
      </c>
      <c r="F139" s="23" t="s">
        <v>267</v>
      </c>
      <c r="G139" s="23" t="s">
        <v>268</v>
      </c>
      <c r="H139" s="22">
        <v>30000</v>
      </c>
      <c r="I139" s="22">
        <v>30000</v>
      </c>
      <c r="J139" s="22">
        <v>7500</v>
      </c>
      <c r="K139" s="22"/>
      <c r="L139" s="22">
        <v>22500</v>
      </c>
      <c r="M139" s="22"/>
      <c r="N139" s="22"/>
      <c r="O139" s="22"/>
      <c r="P139" s="22"/>
      <c r="Q139" s="22"/>
      <c r="R139" s="22"/>
      <c r="S139" s="22"/>
      <c r="T139" s="22"/>
      <c r="U139" s="22"/>
      <c r="V139" s="22"/>
      <c r="W139" s="22"/>
    </row>
    <row r="140" ht="31.4" customHeight="1" spans="1:23">
      <c r="A140" s="116" t="s">
        <v>52</v>
      </c>
      <c r="B140" s="109" t="s">
        <v>326</v>
      </c>
      <c r="C140" s="23" t="s">
        <v>256</v>
      </c>
      <c r="D140" s="23" t="s">
        <v>103</v>
      </c>
      <c r="E140" s="23" t="s">
        <v>92</v>
      </c>
      <c r="F140" s="23" t="s">
        <v>269</v>
      </c>
      <c r="G140" s="23" t="s">
        <v>270</v>
      </c>
      <c r="H140" s="22">
        <v>50000</v>
      </c>
      <c r="I140" s="22">
        <v>50000</v>
      </c>
      <c r="J140" s="22">
        <v>12500</v>
      </c>
      <c r="K140" s="22"/>
      <c r="L140" s="22">
        <v>37500</v>
      </c>
      <c r="M140" s="22"/>
      <c r="N140" s="22"/>
      <c r="O140" s="22"/>
      <c r="P140" s="22"/>
      <c r="Q140" s="22"/>
      <c r="R140" s="22"/>
      <c r="S140" s="22"/>
      <c r="T140" s="22"/>
      <c r="U140" s="22"/>
      <c r="V140" s="22"/>
      <c r="W140" s="22"/>
    </row>
    <row r="141" ht="31.4" customHeight="1" spans="1:23">
      <c r="A141" s="116" t="s">
        <v>52</v>
      </c>
      <c r="B141" s="109" t="s">
        <v>326</v>
      </c>
      <c r="C141" s="23" t="s">
        <v>256</v>
      </c>
      <c r="D141" s="23" t="s">
        <v>103</v>
      </c>
      <c r="E141" s="23" t="s">
        <v>92</v>
      </c>
      <c r="F141" s="23" t="s">
        <v>271</v>
      </c>
      <c r="G141" s="23" t="s">
        <v>272</v>
      </c>
      <c r="H141" s="22">
        <v>5200</v>
      </c>
      <c r="I141" s="22">
        <v>5200</v>
      </c>
      <c r="J141" s="22">
        <v>1300</v>
      </c>
      <c r="K141" s="22"/>
      <c r="L141" s="22">
        <v>3900</v>
      </c>
      <c r="M141" s="22"/>
      <c r="N141" s="22"/>
      <c r="O141" s="22"/>
      <c r="P141" s="22"/>
      <c r="Q141" s="22"/>
      <c r="R141" s="22"/>
      <c r="S141" s="22"/>
      <c r="T141" s="22"/>
      <c r="U141" s="22"/>
      <c r="V141" s="22"/>
      <c r="W141" s="22"/>
    </row>
    <row r="142" ht="31.4" customHeight="1" spans="1:23">
      <c r="A142" s="116" t="s">
        <v>52</v>
      </c>
      <c r="B142" s="109" t="s">
        <v>326</v>
      </c>
      <c r="C142" s="23" t="s">
        <v>256</v>
      </c>
      <c r="D142" s="23" t="s">
        <v>103</v>
      </c>
      <c r="E142" s="23" t="s">
        <v>92</v>
      </c>
      <c r="F142" s="23" t="s">
        <v>275</v>
      </c>
      <c r="G142" s="23" t="s">
        <v>276</v>
      </c>
      <c r="H142" s="22">
        <v>4000</v>
      </c>
      <c r="I142" s="22">
        <v>4000</v>
      </c>
      <c r="J142" s="22">
        <v>1000</v>
      </c>
      <c r="K142" s="22"/>
      <c r="L142" s="22">
        <v>3000</v>
      </c>
      <c r="M142" s="22"/>
      <c r="N142" s="22"/>
      <c r="O142" s="22"/>
      <c r="P142" s="22"/>
      <c r="Q142" s="22"/>
      <c r="R142" s="22"/>
      <c r="S142" s="22"/>
      <c r="T142" s="22"/>
      <c r="U142" s="22"/>
      <c r="V142" s="22"/>
      <c r="W142" s="22"/>
    </row>
    <row r="143" ht="31.4" customHeight="1" spans="1:23">
      <c r="A143" s="116" t="s">
        <v>52</v>
      </c>
      <c r="B143" s="109" t="s">
        <v>326</v>
      </c>
      <c r="C143" s="23" t="s">
        <v>256</v>
      </c>
      <c r="D143" s="23" t="s">
        <v>103</v>
      </c>
      <c r="E143" s="23" t="s">
        <v>92</v>
      </c>
      <c r="F143" s="23" t="s">
        <v>277</v>
      </c>
      <c r="G143" s="23" t="s">
        <v>278</v>
      </c>
      <c r="H143" s="22">
        <v>3000</v>
      </c>
      <c r="I143" s="22">
        <v>3000</v>
      </c>
      <c r="J143" s="22">
        <v>750</v>
      </c>
      <c r="K143" s="22"/>
      <c r="L143" s="22">
        <v>2250</v>
      </c>
      <c r="M143" s="22"/>
      <c r="N143" s="22"/>
      <c r="O143" s="22"/>
      <c r="P143" s="22"/>
      <c r="Q143" s="22"/>
      <c r="R143" s="22"/>
      <c r="S143" s="22"/>
      <c r="T143" s="22"/>
      <c r="U143" s="22"/>
      <c r="V143" s="22"/>
      <c r="W143" s="22"/>
    </row>
    <row r="144" ht="31.4" customHeight="1" spans="1:23">
      <c r="A144" s="116" t="s">
        <v>52</v>
      </c>
      <c r="B144" s="109" t="s">
        <v>326</v>
      </c>
      <c r="C144" s="23" t="s">
        <v>256</v>
      </c>
      <c r="D144" s="23" t="s">
        <v>103</v>
      </c>
      <c r="E144" s="23" t="s">
        <v>92</v>
      </c>
      <c r="F144" s="23" t="s">
        <v>281</v>
      </c>
      <c r="G144" s="23" t="s">
        <v>282</v>
      </c>
      <c r="H144" s="22">
        <v>146932.88</v>
      </c>
      <c r="I144" s="22">
        <v>57232.88</v>
      </c>
      <c r="J144" s="22">
        <v>14308.22</v>
      </c>
      <c r="K144" s="22"/>
      <c r="L144" s="22">
        <v>42924.66</v>
      </c>
      <c r="M144" s="22"/>
      <c r="N144" s="22"/>
      <c r="O144" s="22"/>
      <c r="P144" s="22"/>
      <c r="Q144" s="22"/>
      <c r="R144" s="22">
        <v>89700</v>
      </c>
      <c r="S144" s="22"/>
      <c r="T144" s="22"/>
      <c r="U144" s="22"/>
      <c r="V144" s="22"/>
      <c r="W144" s="22">
        <v>89700</v>
      </c>
    </row>
    <row r="145" ht="31.4" customHeight="1" spans="1:23">
      <c r="A145" s="116" t="s">
        <v>52</v>
      </c>
      <c r="B145" s="109" t="s">
        <v>326</v>
      </c>
      <c r="C145" s="23" t="s">
        <v>256</v>
      </c>
      <c r="D145" s="23" t="s">
        <v>103</v>
      </c>
      <c r="E145" s="23" t="s">
        <v>92</v>
      </c>
      <c r="F145" s="23" t="s">
        <v>283</v>
      </c>
      <c r="G145" s="23" t="s">
        <v>284</v>
      </c>
      <c r="H145" s="22">
        <v>5100</v>
      </c>
      <c r="I145" s="22">
        <v>5100</v>
      </c>
      <c r="J145" s="22">
        <v>1275</v>
      </c>
      <c r="K145" s="22"/>
      <c r="L145" s="22">
        <v>3825</v>
      </c>
      <c r="M145" s="22"/>
      <c r="N145" s="22"/>
      <c r="O145" s="22"/>
      <c r="P145" s="22"/>
      <c r="Q145" s="22"/>
      <c r="R145" s="22"/>
      <c r="S145" s="22"/>
      <c r="T145" s="22"/>
      <c r="U145" s="22"/>
      <c r="V145" s="22"/>
      <c r="W145" s="22"/>
    </row>
    <row r="146" ht="31.4" customHeight="1" spans="1:23">
      <c r="A146" s="116" t="s">
        <v>52</v>
      </c>
      <c r="B146" s="109" t="s">
        <v>326</v>
      </c>
      <c r="C146" s="23" t="s">
        <v>256</v>
      </c>
      <c r="D146" s="23" t="s">
        <v>146</v>
      </c>
      <c r="E146" s="23" t="s">
        <v>147</v>
      </c>
      <c r="F146" s="23" t="s">
        <v>283</v>
      </c>
      <c r="G146" s="23" t="s">
        <v>284</v>
      </c>
      <c r="H146" s="22">
        <v>14580</v>
      </c>
      <c r="I146" s="22">
        <v>14580</v>
      </c>
      <c r="J146" s="22">
        <v>3645</v>
      </c>
      <c r="K146" s="22"/>
      <c r="L146" s="22">
        <v>10935</v>
      </c>
      <c r="M146" s="22"/>
      <c r="N146" s="22"/>
      <c r="O146" s="22"/>
      <c r="P146" s="22"/>
      <c r="Q146" s="22"/>
      <c r="R146" s="22"/>
      <c r="S146" s="22"/>
      <c r="T146" s="22"/>
      <c r="U146" s="22"/>
      <c r="V146" s="22"/>
      <c r="W146" s="22"/>
    </row>
    <row r="147" ht="31.4" customHeight="1" spans="1:23">
      <c r="A147" s="115" t="s">
        <v>54</v>
      </c>
      <c r="B147" s="23"/>
      <c r="C147" s="23"/>
      <c r="D147" s="23"/>
      <c r="E147" s="23"/>
      <c r="F147" s="23"/>
      <c r="G147" s="23"/>
      <c r="H147" s="22">
        <v>5766648.74</v>
      </c>
      <c r="I147" s="22">
        <v>4655596.89</v>
      </c>
      <c r="J147" s="22">
        <v>1170014.24</v>
      </c>
      <c r="K147" s="22"/>
      <c r="L147" s="22">
        <v>3485582.65</v>
      </c>
      <c r="M147" s="22"/>
      <c r="N147" s="22"/>
      <c r="O147" s="22"/>
      <c r="P147" s="22"/>
      <c r="Q147" s="22"/>
      <c r="R147" s="22">
        <v>1111051.85</v>
      </c>
      <c r="S147" s="22"/>
      <c r="T147" s="22"/>
      <c r="U147" s="22"/>
      <c r="V147" s="22"/>
      <c r="W147" s="22">
        <v>1111051.85</v>
      </c>
    </row>
    <row r="148" ht="31.4" customHeight="1" spans="1:23">
      <c r="A148" s="116" t="s">
        <v>54</v>
      </c>
      <c r="B148" s="109" t="s">
        <v>327</v>
      </c>
      <c r="C148" s="23" t="s">
        <v>301</v>
      </c>
      <c r="D148" s="23" t="s">
        <v>91</v>
      </c>
      <c r="E148" s="23" t="s">
        <v>92</v>
      </c>
      <c r="F148" s="23" t="s">
        <v>222</v>
      </c>
      <c r="G148" s="23" t="s">
        <v>223</v>
      </c>
      <c r="H148" s="22">
        <v>1253136</v>
      </c>
      <c r="I148" s="22">
        <v>1253136</v>
      </c>
      <c r="J148" s="22">
        <v>313284</v>
      </c>
      <c r="K148" s="22"/>
      <c r="L148" s="22">
        <v>939852</v>
      </c>
      <c r="M148" s="22"/>
      <c r="N148" s="22"/>
      <c r="O148" s="22"/>
      <c r="P148" s="22"/>
      <c r="Q148" s="22"/>
      <c r="R148" s="22"/>
      <c r="S148" s="22"/>
      <c r="T148" s="22"/>
      <c r="U148" s="22"/>
      <c r="V148" s="22"/>
      <c r="W148" s="22"/>
    </row>
    <row r="149" ht="31.4" customHeight="1" spans="1:23">
      <c r="A149" s="116" t="s">
        <v>54</v>
      </c>
      <c r="B149" s="109" t="s">
        <v>327</v>
      </c>
      <c r="C149" s="23" t="s">
        <v>301</v>
      </c>
      <c r="D149" s="23" t="s">
        <v>91</v>
      </c>
      <c r="E149" s="23" t="s">
        <v>92</v>
      </c>
      <c r="F149" s="23" t="s">
        <v>224</v>
      </c>
      <c r="G149" s="23" t="s">
        <v>225</v>
      </c>
      <c r="H149" s="22">
        <v>180</v>
      </c>
      <c r="I149" s="22">
        <v>180</v>
      </c>
      <c r="J149" s="22">
        <v>45</v>
      </c>
      <c r="K149" s="22"/>
      <c r="L149" s="22">
        <v>135</v>
      </c>
      <c r="M149" s="22"/>
      <c r="N149" s="22"/>
      <c r="O149" s="22"/>
      <c r="P149" s="22"/>
      <c r="Q149" s="22"/>
      <c r="R149" s="22"/>
      <c r="S149" s="22"/>
      <c r="T149" s="22"/>
      <c r="U149" s="22"/>
      <c r="V149" s="22"/>
      <c r="W149" s="22"/>
    </row>
    <row r="150" ht="31.4" customHeight="1" spans="1:23">
      <c r="A150" s="116" t="s">
        <v>54</v>
      </c>
      <c r="B150" s="109" t="s">
        <v>327</v>
      </c>
      <c r="C150" s="23" t="s">
        <v>301</v>
      </c>
      <c r="D150" s="23" t="s">
        <v>91</v>
      </c>
      <c r="E150" s="23" t="s">
        <v>92</v>
      </c>
      <c r="F150" s="23" t="s">
        <v>226</v>
      </c>
      <c r="G150" s="23" t="s">
        <v>227</v>
      </c>
      <c r="H150" s="22">
        <v>104428</v>
      </c>
      <c r="I150" s="22">
        <v>104428</v>
      </c>
      <c r="J150" s="22">
        <v>26107</v>
      </c>
      <c r="K150" s="22"/>
      <c r="L150" s="22">
        <v>78321</v>
      </c>
      <c r="M150" s="22"/>
      <c r="N150" s="22"/>
      <c r="O150" s="22"/>
      <c r="P150" s="22"/>
      <c r="Q150" s="22"/>
      <c r="R150" s="22"/>
      <c r="S150" s="22"/>
      <c r="T150" s="22"/>
      <c r="U150" s="22"/>
      <c r="V150" s="22"/>
      <c r="W150" s="22"/>
    </row>
    <row r="151" ht="31.4" customHeight="1" spans="1:23">
      <c r="A151" s="116" t="s">
        <v>54</v>
      </c>
      <c r="B151" s="109" t="s">
        <v>327</v>
      </c>
      <c r="C151" s="23" t="s">
        <v>301</v>
      </c>
      <c r="D151" s="23" t="s">
        <v>91</v>
      </c>
      <c r="E151" s="23" t="s">
        <v>92</v>
      </c>
      <c r="F151" s="23" t="s">
        <v>302</v>
      </c>
      <c r="G151" s="23" t="s">
        <v>303</v>
      </c>
      <c r="H151" s="22">
        <v>1760880</v>
      </c>
      <c r="I151" s="22">
        <v>1760880</v>
      </c>
      <c r="J151" s="22">
        <v>440220</v>
      </c>
      <c r="K151" s="22"/>
      <c r="L151" s="22">
        <v>1320660</v>
      </c>
      <c r="M151" s="22"/>
      <c r="N151" s="22"/>
      <c r="O151" s="22"/>
      <c r="P151" s="22"/>
      <c r="Q151" s="22"/>
      <c r="R151" s="22"/>
      <c r="S151" s="22"/>
      <c r="T151" s="22"/>
      <c r="U151" s="22"/>
      <c r="V151" s="22"/>
      <c r="W151" s="22"/>
    </row>
    <row r="152" ht="31.4" customHeight="1" spans="1:23">
      <c r="A152" s="116" t="s">
        <v>54</v>
      </c>
      <c r="B152" s="109" t="s">
        <v>328</v>
      </c>
      <c r="C152" s="23" t="s">
        <v>229</v>
      </c>
      <c r="D152" s="23" t="s">
        <v>148</v>
      </c>
      <c r="E152" s="23" t="s">
        <v>149</v>
      </c>
      <c r="F152" s="23" t="s">
        <v>230</v>
      </c>
      <c r="G152" s="23" t="s">
        <v>231</v>
      </c>
      <c r="H152" s="22">
        <v>435591.04</v>
      </c>
      <c r="I152" s="22">
        <v>435591.04</v>
      </c>
      <c r="J152" s="22">
        <v>108897.76</v>
      </c>
      <c r="K152" s="22"/>
      <c r="L152" s="22">
        <v>326693.28</v>
      </c>
      <c r="M152" s="22"/>
      <c r="N152" s="22"/>
      <c r="O152" s="22"/>
      <c r="P152" s="22"/>
      <c r="Q152" s="22"/>
      <c r="R152" s="22"/>
      <c r="S152" s="22"/>
      <c r="T152" s="22"/>
      <c r="U152" s="22"/>
      <c r="V152" s="22"/>
      <c r="W152" s="22"/>
    </row>
    <row r="153" ht="31.4" customHeight="1" spans="1:23">
      <c r="A153" s="116" t="s">
        <v>54</v>
      </c>
      <c r="B153" s="109" t="s">
        <v>328</v>
      </c>
      <c r="C153" s="23" t="s">
        <v>229</v>
      </c>
      <c r="D153" s="23" t="s">
        <v>152</v>
      </c>
      <c r="E153" s="23" t="s">
        <v>151</v>
      </c>
      <c r="F153" s="23" t="s">
        <v>232</v>
      </c>
      <c r="G153" s="23" t="s">
        <v>233</v>
      </c>
      <c r="H153" s="22">
        <v>21395</v>
      </c>
      <c r="I153" s="22">
        <v>21395</v>
      </c>
      <c r="J153" s="22">
        <v>5348.75</v>
      </c>
      <c r="K153" s="22"/>
      <c r="L153" s="22">
        <v>16046.25</v>
      </c>
      <c r="M153" s="22"/>
      <c r="N153" s="22"/>
      <c r="O153" s="22"/>
      <c r="P153" s="22"/>
      <c r="Q153" s="22"/>
      <c r="R153" s="22"/>
      <c r="S153" s="22"/>
      <c r="T153" s="22"/>
      <c r="U153" s="22"/>
      <c r="V153" s="22"/>
      <c r="W153" s="22"/>
    </row>
    <row r="154" ht="31.4" customHeight="1" spans="1:23">
      <c r="A154" s="116" t="s">
        <v>54</v>
      </c>
      <c r="B154" s="109" t="s">
        <v>328</v>
      </c>
      <c r="C154" s="23" t="s">
        <v>229</v>
      </c>
      <c r="D154" s="23" t="s">
        <v>159</v>
      </c>
      <c r="E154" s="23" t="s">
        <v>160</v>
      </c>
      <c r="F154" s="23" t="s">
        <v>234</v>
      </c>
      <c r="G154" s="23" t="s">
        <v>235</v>
      </c>
      <c r="H154" s="22">
        <v>294023.95</v>
      </c>
      <c r="I154" s="22">
        <v>294023.95</v>
      </c>
      <c r="J154" s="22">
        <v>73505.99</v>
      </c>
      <c r="K154" s="22"/>
      <c r="L154" s="22">
        <v>220517.96</v>
      </c>
      <c r="M154" s="22"/>
      <c r="N154" s="22"/>
      <c r="O154" s="22"/>
      <c r="P154" s="22"/>
      <c r="Q154" s="22"/>
      <c r="R154" s="22"/>
      <c r="S154" s="22"/>
      <c r="T154" s="22"/>
      <c r="U154" s="22"/>
      <c r="V154" s="22"/>
      <c r="W154" s="22"/>
    </row>
    <row r="155" ht="31.4" customHeight="1" spans="1:23">
      <c r="A155" s="116" t="s">
        <v>54</v>
      </c>
      <c r="B155" s="109" t="s">
        <v>328</v>
      </c>
      <c r="C155" s="23" t="s">
        <v>229</v>
      </c>
      <c r="D155" s="23" t="s">
        <v>161</v>
      </c>
      <c r="E155" s="23" t="s">
        <v>162</v>
      </c>
      <c r="F155" s="23" t="s">
        <v>238</v>
      </c>
      <c r="G155" s="23" t="s">
        <v>239</v>
      </c>
      <c r="H155" s="22">
        <v>181140.94</v>
      </c>
      <c r="I155" s="22">
        <v>181140.94</v>
      </c>
      <c r="J155" s="22">
        <v>45285.24</v>
      </c>
      <c r="K155" s="22"/>
      <c r="L155" s="22">
        <v>135855.7</v>
      </c>
      <c r="M155" s="22"/>
      <c r="N155" s="22"/>
      <c r="O155" s="22"/>
      <c r="P155" s="22"/>
      <c r="Q155" s="22"/>
      <c r="R155" s="22"/>
      <c r="S155" s="22"/>
      <c r="T155" s="22"/>
      <c r="U155" s="22"/>
      <c r="V155" s="22"/>
      <c r="W155" s="22"/>
    </row>
    <row r="156" ht="31.4" customHeight="1" spans="1:23">
      <c r="A156" s="116" t="s">
        <v>54</v>
      </c>
      <c r="B156" s="109" t="s">
        <v>328</v>
      </c>
      <c r="C156" s="23" t="s">
        <v>229</v>
      </c>
      <c r="D156" s="23" t="s">
        <v>163</v>
      </c>
      <c r="E156" s="23" t="s">
        <v>164</v>
      </c>
      <c r="F156" s="23" t="s">
        <v>232</v>
      </c>
      <c r="G156" s="23" t="s">
        <v>233</v>
      </c>
      <c r="H156" s="22">
        <v>14820</v>
      </c>
      <c r="I156" s="22">
        <v>14820</v>
      </c>
      <c r="J156" s="22">
        <v>14820</v>
      </c>
      <c r="K156" s="22"/>
      <c r="L156" s="22"/>
      <c r="M156" s="22"/>
      <c r="N156" s="22"/>
      <c r="O156" s="22"/>
      <c r="P156" s="22"/>
      <c r="Q156" s="22"/>
      <c r="R156" s="22"/>
      <c r="S156" s="22"/>
      <c r="T156" s="22"/>
      <c r="U156" s="22"/>
      <c r="V156" s="22"/>
      <c r="W156" s="22"/>
    </row>
    <row r="157" ht="31.4" customHeight="1" spans="1:23">
      <c r="A157" s="116" t="s">
        <v>54</v>
      </c>
      <c r="B157" s="109" t="s">
        <v>329</v>
      </c>
      <c r="C157" s="23" t="s">
        <v>170</v>
      </c>
      <c r="D157" s="23" t="s">
        <v>169</v>
      </c>
      <c r="E157" s="23" t="s">
        <v>170</v>
      </c>
      <c r="F157" s="23" t="s">
        <v>241</v>
      </c>
      <c r="G157" s="23" t="s">
        <v>170</v>
      </c>
      <c r="H157" s="22">
        <v>315808.5</v>
      </c>
      <c r="I157" s="22">
        <v>315808.5</v>
      </c>
      <c r="J157" s="22">
        <v>78952.13</v>
      </c>
      <c r="K157" s="22"/>
      <c r="L157" s="22">
        <v>236856.37</v>
      </c>
      <c r="M157" s="22"/>
      <c r="N157" s="22"/>
      <c r="O157" s="22"/>
      <c r="P157" s="22"/>
      <c r="Q157" s="22"/>
      <c r="R157" s="22"/>
      <c r="S157" s="22"/>
      <c r="T157" s="22"/>
      <c r="U157" s="22"/>
      <c r="V157" s="22"/>
      <c r="W157" s="22"/>
    </row>
    <row r="158" ht="31.4" customHeight="1" spans="1:23">
      <c r="A158" s="116" t="s">
        <v>54</v>
      </c>
      <c r="B158" s="109" t="s">
        <v>330</v>
      </c>
      <c r="C158" s="23" t="s">
        <v>253</v>
      </c>
      <c r="D158" s="23" t="s">
        <v>91</v>
      </c>
      <c r="E158" s="23" t="s">
        <v>92</v>
      </c>
      <c r="F158" s="23" t="s">
        <v>254</v>
      </c>
      <c r="G158" s="23" t="s">
        <v>253</v>
      </c>
      <c r="H158" s="22">
        <v>62372.48</v>
      </c>
      <c r="I158" s="22">
        <v>62372.48</v>
      </c>
      <c r="J158" s="22">
        <v>15593.12</v>
      </c>
      <c r="K158" s="22"/>
      <c r="L158" s="22">
        <v>46779.36</v>
      </c>
      <c r="M158" s="22"/>
      <c r="N158" s="22"/>
      <c r="O158" s="22"/>
      <c r="P158" s="22"/>
      <c r="Q158" s="22"/>
      <c r="R158" s="22"/>
      <c r="S158" s="22"/>
      <c r="T158" s="22"/>
      <c r="U158" s="22"/>
      <c r="V158" s="22"/>
      <c r="W158" s="22"/>
    </row>
    <row r="159" ht="31.4" customHeight="1" spans="1:23">
      <c r="A159" s="116" t="s">
        <v>54</v>
      </c>
      <c r="B159" s="109" t="s">
        <v>331</v>
      </c>
      <c r="C159" s="23" t="s">
        <v>256</v>
      </c>
      <c r="D159" s="23" t="s">
        <v>91</v>
      </c>
      <c r="E159" s="23" t="s">
        <v>92</v>
      </c>
      <c r="F159" s="23" t="s">
        <v>257</v>
      </c>
      <c r="G159" s="23" t="s">
        <v>258</v>
      </c>
      <c r="H159" s="22">
        <v>20000</v>
      </c>
      <c r="I159" s="22">
        <v>20000</v>
      </c>
      <c r="J159" s="22"/>
      <c r="K159" s="22"/>
      <c r="L159" s="22">
        <v>20000</v>
      </c>
      <c r="M159" s="22"/>
      <c r="N159" s="22"/>
      <c r="O159" s="22"/>
      <c r="P159" s="22"/>
      <c r="Q159" s="22"/>
      <c r="R159" s="22"/>
      <c r="S159" s="22"/>
      <c r="T159" s="22"/>
      <c r="U159" s="22"/>
      <c r="V159" s="22"/>
      <c r="W159" s="22"/>
    </row>
    <row r="160" ht="31.4" customHeight="1" spans="1:23">
      <c r="A160" s="116" t="s">
        <v>54</v>
      </c>
      <c r="B160" s="109" t="s">
        <v>331</v>
      </c>
      <c r="C160" s="23" t="s">
        <v>256</v>
      </c>
      <c r="D160" s="23" t="s">
        <v>91</v>
      </c>
      <c r="E160" s="23" t="s">
        <v>92</v>
      </c>
      <c r="F160" s="23" t="s">
        <v>259</v>
      </c>
      <c r="G160" s="23" t="s">
        <v>260</v>
      </c>
      <c r="H160" s="22">
        <v>4000</v>
      </c>
      <c r="I160" s="22">
        <v>4000</v>
      </c>
      <c r="J160" s="22">
        <v>1000</v>
      </c>
      <c r="K160" s="22"/>
      <c r="L160" s="22">
        <v>3000</v>
      </c>
      <c r="M160" s="22"/>
      <c r="N160" s="22"/>
      <c r="O160" s="22"/>
      <c r="P160" s="22"/>
      <c r="Q160" s="22"/>
      <c r="R160" s="22"/>
      <c r="S160" s="22"/>
      <c r="T160" s="22"/>
      <c r="U160" s="22"/>
      <c r="V160" s="22"/>
      <c r="W160" s="22"/>
    </row>
    <row r="161" ht="31.4" customHeight="1" spans="1:23">
      <c r="A161" s="116" t="s">
        <v>54</v>
      </c>
      <c r="B161" s="109" t="s">
        <v>331</v>
      </c>
      <c r="C161" s="23" t="s">
        <v>256</v>
      </c>
      <c r="D161" s="23" t="s">
        <v>91</v>
      </c>
      <c r="E161" s="23" t="s">
        <v>92</v>
      </c>
      <c r="F161" s="23" t="s">
        <v>261</v>
      </c>
      <c r="G161" s="23" t="s">
        <v>262</v>
      </c>
      <c r="H161" s="22">
        <v>2000</v>
      </c>
      <c r="I161" s="22">
        <v>2000</v>
      </c>
      <c r="J161" s="22">
        <v>500</v>
      </c>
      <c r="K161" s="22"/>
      <c r="L161" s="22">
        <v>1500</v>
      </c>
      <c r="M161" s="22"/>
      <c r="N161" s="22"/>
      <c r="O161" s="22"/>
      <c r="P161" s="22"/>
      <c r="Q161" s="22"/>
      <c r="R161" s="22"/>
      <c r="S161" s="22"/>
      <c r="T161" s="22"/>
      <c r="U161" s="22"/>
      <c r="V161" s="22"/>
      <c r="W161" s="22"/>
    </row>
    <row r="162" ht="31.4" customHeight="1" spans="1:23">
      <c r="A162" s="116" t="s">
        <v>54</v>
      </c>
      <c r="B162" s="109" t="s">
        <v>331</v>
      </c>
      <c r="C162" s="23" t="s">
        <v>256</v>
      </c>
      <c r="D162" s="23" t="s">
        <v>91</v>
      </c>
      <c r="E162" s="23" t="s">
        <v>92</v>
      </c>
      <c r="F162" s="23" t="s">
        <v>263</v>
      </c>
      <c r="G162" s="23" t="s">
        <v>264</v>
      </c>
      <c r="H162" s="22">
        <v>13200</v>
      </c>
      <c r="I162" s="22">
        <v>13200</v>
      </c>
      <c r="J162" s="22">
        <v>3300</v>
      </c>
      <c r="K162" s="22"/>
      <c r="L162" s="22">
        <v>9900</v>
      </c>
      <c r="M162" s="22"/>
      <c r="N162" s="22"/>
      <c r="O162" s="22"/>
      <c r="P162" s="22"/>
      <c r="Q162" s="22"/>
      <c r="R162" s="22"/>
      <c r="S162" s="22"/>
      <c r="T162" s="22"/>
      <c r="U162" s="22"/>
      <c r="V162" s="22"/>
      <c r="W162" s="22"/>
    </row>
    <row r="163" ht="31.4" customHeight="1" spans="1:23">
      <c r="A163" s="116" t="s">
        <v>54</v>
      </c>
      <c r="B163" s="109" t="s">
        <v>331</v>
      </c>
      <c r="C163" s="23" t="s">
        <v>256</v>
      </c>
      <c r="D163" s="23" t="s">
        <v>91</v>
      </c>
      <c r="E163" s="23" t="s">
        <v>92</v>
      </c>
      <c r="F163" s="23" t="s">
        <v>265</v>
      </c>
      <c r="G163" s="23" t="s">
        <v>266</v>
      </c>
      <c r="H163" s="22">
        <v>7200</v>
      </c>
      <c r="I163" s="22">
        <v>7200</v>
      </c>
      <c r="J163" s="22">
        <v>1800</v>
      </c>
      <c r="K163" s="22"/>
      <c r="L163" s="22">
        <v>5400</v>
      </c>
      <c r="M163" s="22"/>
      <c r="N163" s="22"/>
      <c r="O163" s="22"/>
      <c r="P163" s="22"/>
      <c r="Q163" s="22"/>
      <c r="R163" s="22"/>
      <c r="S163" s="22"/>
      <c r="T163" s="22"/>
      <c r="U163" s="22"/>
      <c r="V163" s="22"/>
      <c r="W163" s="22"/>
    </row>
    <row r="164" ht="31.4" customHeight="1" spans="1:23">
      <c r="A164" s="116" t="s">
        <v>54</v>
      </c>
      <c r="B164" s="109" t="s">
        <v>331</v>
      </c>
      <c r="C164" s="23" t="s">
        <v>256</v>
      </c>
      <c r="D164" s="23" t="s">
        <v>91</v>
      </c>
      <c r="E164" s="23" t="s">
        <v>92</v>
      </c>
      <c r="F164" s="23" t="s">
        <v>267</v>
      </c>
      <c r="G164" s="23" t="s">
        <v>268</v>
      </c>
      <c r="H164" s="22">
        <v>45200</v>
      </c>
      <c r="I164" s="22">
        <v>45200</v>
      </c>
      <c r="J164" s="22">
        <v>11300</v>
      </c>
      <c r="K164" s="22"/>
      <c r="L164" s="22">
        <v>33900</v>
      </c>
      <c r="M164" s="22"/>
      <c r="N164" s="22"/>
      <c r="O164" s="22"/>
      <c r="P164" s="22"/>
      <c r="Q164" s="22"/>
      <c r="R164" s="22"/>
      <c r="S164" s="22"/>
      <c r="T164" s="22"/>
      <c r="U164" s="22"/>
      <c r="V164" s="22"/>
      <c r="W164" s="22"/>
    </row>
    <row r="165" ht="31.4" customHeight="1" spans="1:23">
      <c r="A165" s="116" t="s">
        <v>54</v>
      </c>
      <c r="B165" s="109" t="s">
        <v>331</v>
      </c>
      <c r="C165" s="23" t="s">
        <v>256</v>
      </c>
      <c r="D165" s="23" t="s">
        <v>91</v>
      </c>
      <c r="E165" s="23" t="s">
        <v>92</v>
      </c>
      <c r="F165" s="23" t="s">
        <v>269</v>
      </c>
      <c r="G165" s="23" t="s">
        <v>270</v>
      </c>
      <c r="H165" s="22">
        <v>23700</v>
      </c>
      <c r="I165" s="22">
        <v>23700</v>
      </c>
      <c r="J165" s="22">
        <v>5925</v>
      </c>
      <c r="K165" s="22"/>
      <c r="L165" s="22">
        <v>17775</v>
      </c>
      <c r="M165" s="22"/>
      <c r="N165" s="22"/>
      <c r="O165" s="22"/>
      <c r="P165" s="22"/>
      <c r="Q165" s="22"/>
      <c r="R165" s="22"/>
      <c r="S165" s="22"/>
      <c r="T165" s="22"/>
      <c r="U165" s="22"/>
      <c r="V165" s="22"/>
      <c r="W165" s="22"/>
    </row>
    <row r="166" ht="31.4" customHeight="1" spans="1:23">
      <c r="A166" s="116" t="s">
        <v>54</v>
      </c>
      <c r="B166" s="109" t="s">
        <v>331</v>
      </c>
      <c r="C166" s="23" t="s">
        <v>256</v>
      </c>
      <c r="D166" s="23" t="s">
        <v>91</v>
      </c>
      <c r="E166" s="23" t="s">
        <v>92</v>
      </c>
      <c r="F166" s="23" t="s">
        <v>271</v>
      </c>
      <c r="G166" s="23" t="s">
        <v>272</v>
      </c>
      <c r="H166" s="22">
        <v>3000</v>
      </c>
      <c r="I166" s="22">
        <v>3000</v>
      </c>
      <c r="J166" s="22">
        <v>750</v>
      </c>
      <c r="K166" s="22"/>
      <c r="L166" s="22">
        <v>2250</v>
      </c>
      <c r="M166" s="22"/>
      <c r="N166" s="22"/>
      <c r="O166" s="22"/>
      <c r="P166" s="22"/>
      <c r="Q166" s="22"/>
      <c r="R166" s="22"/>
      <c r="S166" s="22"/>
      <c r="T166" s="22"/>
      <c r="U166" s="22"/>
      <c r="V166" s="22"/>
      <c r="W166" s="22"/>
    </row>
    <row r="167" ht="31.4" customHeight="1" spans="1:23">
      <c r="A167" s="116" t="s">
        <v>54</v>
      </c>
      <c r="B167" s="109" t="s">
        <v>331</v>
      </c>
      <c r="C167" s="23" t="s">
        <v>256</v>
      </c>
      <c r="D167" s="23" t="s">
        <v>91</v>
      </c>
      <c r="E167" s="23" t="s">
        <v>92</v>
      </c>
      <c r="F167" s="23" t="s">
        <v>277</v>
      </c>
      <c r="G167" s="23" t="s">
        <v>278</v>
      </c>
      <c r="H167" s="22">
        <v>20400</v>
      </c>
      <c r="I167" s="22">
        <v>20400</v>
      </c>
      <c r="J167" s="22">
        <v>5100</v>
      </c>
      <c r="K167" s="22"/>
      <c r="L167" s="22">
        <v>15300</v>
      </c>
      <c r="M167" s="22"/>
      <c r="N167" s="22"/>
      <c r="O167" s="22"/>
      <c r="P167" s="22"/>
      <c r="Q167" s="22"/>
      <c r="R167" s="22"/>
      <c r="S167" s="22"/>
      <c r="T167" s="22"/>
      <c r="U167" s="22"/>
      <c r="V167" s="22"/>
      <c r="W167" s="22"/>
    </row>
    <row r="168" ht="31.4" customHeight="1" spans="1:23">
      <c r="A168" s="116" t="s">
        <v>54</v>
      </c>
      <c r="B168" s="109" t="s">
        <v>331</v>
      </c>
      <c r="C168" s="23" t="s">
        <v>256</v>
      </c>
      <c r="D168" s="23" t="s">
        <v>91</v>
      </c>
      <c r="E168" s="23" t="s">
        <v>92</v>
      </c>
      <c r="F168" s="23" t="s">
        <v>281</v>
      </c>
      <c r="G168" s="23" t="s">
        <v>282</v>
      </c>
      <c r="H168" s="22">
        <v>1173424.33</v>
      </c>
      <c r="I168" s="22">
        <v>62372.48</v>
      </c>
      <c r="J168" s="22">
        <v>15593.12</v>
      </c>
      <c r="K168" s="22"/>
      <c r="L168" s="22">
        <v>46779.36</v>
      </c>
      <c r="M168" s="22"/>
      <c r="N168" s="22"/>
      <c r="O168" s="22"/>
      <c r="P168" s="22"/>
      <c r="Q168" s="22"/>
      <c r="R168" s="22">
        <v>1111051.85</v>
      </c>
      <c r="S168" s="22"/>
      <c r="T168" s="22"/>
      <c r="U168" s="22"/>
      <c r="V168" s="22"/>
      <c r="W168" s="22">
        <v>1111051.85</v>
      </c>
    </row>
    <row r="169" ht="31.4" customHeight="1" spans="1:23">
      <c r="A169" s="116" t="s">
        <v>54</v>
      </c>
      <c r="B169" s="109" t="s">
        <v>331</v>
      </c>
      <c r="C169" s="23" t="s">
        <v>256</v>
      </c>
      <c r="D169" s="23" t="s">
        <v>91</v>
      </c>
      <c r="E169" s="23" t="s">
        <v>92</v>
      </c>
      <c r="F169" s="23" t="s">
        <v>332</v>
      </c>
      <c r="G169" s="23" t="s">
        <v>333</v>
      </c>
      <c r="H169" s="22">
        <v>100</v>
      </c>
      <c r="I169" s="22">
        <v>100</v>
      </c>
      <c r="J169" s="22">
        <v>25</v>
      </c>
      <c r="K169" s="22"/>
      <c r="L169" s="22">
        <v>75</v>
      </c>
      <c r="M169" s="22"/>
      <c r="N169" s="22"/>
      <c r="O169" s="22"/>
      <c r="P169" s="22"/>
      <c r="Q169" s="22"/>
      <c r="R169" s="22"/>
      <c r="S169" s="22"/>
      <c r="T169" s="22"/>
      <c r="U169" s="22"/>
      <c r="V169" s="22"/>
      <c r="W169" s="22"/>
    </row>
    <row r="170" ht="31.4" customHeight="1" spans="1:23">
      <c r="A170" s="116" t="s">
        <v>54</v>
      </c>
      <c r="B170" s="109" t="s">
        <v>331</v>
      </c>
      <c r="C170" s="23" t="s">
        <v>256</v>
      </c>
      <c r="D170" s="23" t="s">
        <v>91</v>
      </c>
      <c r="E170" s="23" t="s">
        <v>92</v>
      </c>
      <c r="F170" s="23" t="s">
        <v>283</v>
      </c>
      <c r="G170" s="23" t="s">
        <v>284</v>
      </c>
      <c r="H170" s="22">
        <v>2008.5</v>
      </c>
      <c r="I170" s="22">
        <v>2008.5</v>
      </c>
      <c r="J170" s="22">
        <v>502.13</v>
      </c>
      <c r="K170" s="22"/>
      <c r="L170" s="22">
        <v>1506.37</v>
      </c>
      <c r="M170" s="22"/>
      <c r="N170" s="22"/>
      <c r="O170" s="22"/>
      <c r="P170" s="22"/>
      <c r="Q170" s="22"/>
      <c r="R170" s="22"/>
      <c r="S170" s="22"/>
      <c r="T170" s="22"/>
      <c r="U170" s="22"/>
      <c r="V170" s="22"/>
      <c r="W170" s="22"/>
    </row>
    <row r="171" ht="31.4" customHeight="1" spans="1:23">
      <c r="A171" s="116" t="s">
        <v>54</v>
      </c>
      <c r="B171" s="109" t="s">
        <v>331</v>
      </c>
      <c r="C171" s="23" t="s">
        <v>256</v>
      </c>
      <c r="D171" s="23" t="s">
        <v>146</v>
      </c>
      <c r="E171" s="23" t="s">
        <v>147</v>
      </c>
      <c r="F171" s="23" t="s">
        <v>283</v>
      </c>
      <c r="G171" s="23" t="s">
        <v>284</v>
      </c>
      <c r="H171" s="22">
        <v>8640</v>
      </c>
      <c r="I171" s="22">
        <v>8640</v>
      </c>
      <c r="J171" s="22">
        <v>2160</v>
      </c>
      <c r="K171" s="22"/>
      <c r="L171" s="22">
        <v>6480</v>
      </c>
      <c r="M171" s="22"/>
      <c r="N171" s="22"/>
      <c r="O171" s="22"/>
      <c r="P171" s="22"/>
      <c r="Q171" s="22"/>
      <c r="R171" s="22"/>
      <c r="S171" s="22"/>
      <c r="T171" s="22"/>
      <c r="U171" s="22"/>
      <c r="V171" s="22"/>
      <c r="W171" s="22"/>
    </row>
    <row r="172" ht="31.4" customHeight="1" spans="1:23">
      <c r="A172" s="115" t="s">
        <v>56</v>
      </c>
      <c r="B172" s="23"/>
      <c r="C172" s="23"/>
      <c r="D172" s="23"/>
      <c r="E172" s="23"/>
      <c r="F172" s="23"/>
      <c r="G172" s="23"/>
      <c r="H172" s="22">
        <v>5698660.17</v>
      </c>
      <c r="I172" s="22">
        <v>5698660.17</v>
      </c>
      <c r="J172" s="22">
        <v>1417873.31</v>
      </c>
      <c r="K172" s="22"/>
      <c r="L172" s="22">
        <v>4280786.86</v>
      </c>
      <c r="M172" s="22"/>
      <c r="N172" s="22"/>
      <c r="O172" s="22"/>
      <c r="P172" s="22"/>
      <c r="Q172" s="22"/>
      <c r="R172" s="22"/>
      <c r="S172" s="22"/>
      <c r="T172" s="22"/>
      <c r="U172" s="22"/>
      <c r="V172" s="22"/>
      <c r="W172" s="22"/>
    </row>
    <row r="173" ht="31.4" customHeight="1" spans="1:23">
      <c r="A173" s="116" t="s">
        <v>56</v>
      </c>
      <c r="B173" s="109" t="s">
        <v>334</v>
      </c>
      <c r="C173" s="23" t="s">
        <v>301</v>
      </c>
      <c r="D173" s="23" t="s">
        <v>79</v>
      </c>
      <c r="E173" s="23" t="s">
        <v>80</v>
      </c>
      <c r="F173" s="23" t="s">
        <v>222</v>
      </c>
      <c r="G173" s="23" t="s">
        <v>223</v>
      </c>
      <c r="H173" s="22">
        <v>1357248</v>
      </c>
      <c r="I173" s="22">
        <v>1357248</v>
      </c>
      <c r="J173" s="22">
        <v>339312</v>
      </c>
      <c r="K173" s="22"/>
      <c r="L173" s="22">
        <v>1017936</v>
      </c>
      <c r="M173" s="22"/>
      <c r="N173" s="22"/>
      <c r="O173" s="22"/>
      <c r="P173" s="22"/>
      <c r="Q173" s="22"/>
      <c r="R173" s="22"/>
      <c r="S173" s="22"/>
      <c r="T173" s="22"/>
      <c r="U173" s="22"/>
      <c r="V173" s="22"/>
      <c r="W173" s="22"/>
    </row>
    <row r="174" ht="31.4" customHeight="1" spans="1:23">
      <c r="A174" s="116" t="s">
        <v>56</v>
      </c>
      <c r="B174" s="109" t="s">
        <v>334</v>
      </c>
      <c r="C174" s="23" t="s">
        <v>301</v>
      </c>
      <c r="D174" s="23" t="s">
        <v>79</v>
      </c>
      <c r="E174" s="23" t="s">
        <v>80</v>
      </c>
      <c r="F174" s="23" t="s">
        <v>224</v>
      </c>
      <c r="G174" s="23" t="s">
        <v>225</v>
      </c>
      <c r="H174" s="22">
        <v>312</v>
      </c>
      <c r="I174" s="22">
        <v>312</v>
      </c>
      <c r="J174" s="22">
        <v>78</v>
      </c>
      <c r="K174" s="22"/>
      <c r="L174" s="22">
        <v>234</v>
      </c>
      <c r="M174" s="22"/>
      <c r="N174" s="22"/>
      <c r="O174" s="22"/>
      <c r="P174" s="22"/>
      <c r="Q174" s="22"/>
      <c r="R174" s="22"/>
      <c r="S174" s="22"/>
      <c r="T174" s="22"/>
      <c r="U174" s="22"/>
      <c r="V174" s="22"/>
      <c r="W174" s="22"/>
    </row>
    <row r="175" ht="31.4" customHeight="1" spans="1:23">
      <c r="A175" s="116" t="s">
        <v>56</v>
      </c>
      <c r="B175" s="109" t="s">
        <v>334</v>
      </c>
      <c r="C175" s="23" t="s">
        <v>301</v>
      </c>
      <c r="D175" s="23" t="s">
        <v>79</v>
      </c>
      <c r="E175" s="23" t="s">
        <v>80</v>
      </c>
      <c r="F175" s="23" t="s">
        <v>226</v>
      </c>
      <c r="G175" s="23" t="s">
        <v>227</v>
      </c>
      <c r="H175" s="22">
        <v>113104</v>
      </c>
      <c r="I175" s="22">
        <v>113104</v>
      </c>
      <c r="J175" s="22">
        <v>28276</v>
      </c>
      <c r="K175" s="22"/>
      <c r="L175" s="22">
        <v>84828</v>
      </c>
      <c r="M175" s="22"/>
      <c r="N175" s="22"/>
      <c r="O175" s="22"/>
      <c r="P175" s="22"/>
      <c r="Q175" s="22"/>
      <c r="R175" s="22"/>
      <c r="S175" s="22"/>
      <c r="T175" s="22"/>
      <c r="U175" s="22"/>
      <c r="V175" s="22"/>
      <c r="W175" s="22"/>
    </row>
    <row r="176" ht="31.4" customHeight="1" spans="1:23">
      <c r="A176" s="116" t="s">
        <v>56</v>
      </c>
      <c r="B176" s="109" t="s">
        <v>334</v>
      </c>
      <c r="C176" s="23" t="s">
        <v>301</v>
      </c>
      <c r="D176" s="23" t="s">
        <v>79</v>
      </c>
      <c r="E176" s="23" t="s">
        <v>80</v>
      </c>
      <c r="F176" s="23" t="s">
        <v>302</v>
      </c>
      <c r="G176" s="23" t="s">
        <v>303</v>
      </c>
      <c r="H176" s="22">
        <v>2303052</v>
      </c>
      <c r="I176" s="22">
        <v>2303052</v>
      </c>
      <c r="J176" s="22">
        <v>575763</v>
      </c>
      <c r="K176" s="22"/>
      <c r="L176" s="22">
        <v>1727289</v>
      </c>
      <c r="M176" s="22"/>
      <c r="N176" s="22"/>
      <c r="O176" s="22"/>
      <c r="P176" s="22"/>
      <c r="Q176" s="22"/>
      <c r="R176" s="22"/>
      <c r="S176" s="22"/>
      <c r="T176" s="22"/>
      <c r="U176" s="22"/>
      <c r="V176" s="22"/>
      <c r="W176" s="22"/>
    </row>
    <row r="177" ht="31.4" customHeight="1" spans="1:23">
      <c r="A177" s="116" t="s">
        <v>56</v>
      </c>
      <c r="B177" s="109" t="s">
        <v>335</v>
      </c>
      <c r="C177" s="23" t="s">
        <v>229</v>
      </c>
      <c r="D177" s="23" t="s">
        <v>148</v>
      </c>
      <c r="E177" s="23" t="s">
        <v>149</v>
      </c>
      <c r="F177" s="23" t="s">
        <v>230</v>
      </c>
      <c r="G177" s="23" t="s">
        <v>231</v>
      </c>
      <c r="H177" s="22">
        <v>514464.64</v>
      </c>
      <c r="I177" s="22">
        <v>514464.64</v>
      </c>
      <c r="J177" s="22">
        <v>128616.16</v>
      </c>
      <c r="K177" s="22"/>
      <c r="L177" s="22">
        <v>385848.48</v>
      </c>
      <c r="M177" s="22"/>
      <c r="N177" s="22"/>
      <c r="O177" s="22"/>
      <c r="P177" s="22"/>
      <c r="Q177" s="22"/>
      <c r="R177" s="22"/>
      <c r="S177" s="22"/>
      <c r="T177" s="22"/>
      <c r="U177" s="22"/>
      <c r="V177" s="22"/>
      <c r="W177" s="22"/>
    </row>
    <row r="178" ht="31.4" customHeight="1" spans="1:23">
      <c r="A178" s="116" t="s">
        <v>56</v>
      </c>
      <c r="B178" s="109" t="s">
        <v>335</v>
      </c>
      <c r="C178" s="23" t="s">
        <v>229</v>
      </c>
      <c r="D178" s="23" t="s">
        <v>152</v>
      </c>
      <c r="E178" s="23" t="s">
        <v>151</v>
      </c>
      <c r="F178" s="23" t="s">
        <v>232</v>
      </c>
      <c r="G178" s="23" t="s">
        <v>233</v>
      </c>
      <c r="H178" s="22">
        <v>24798.91</v>
      </c>
      <c r="I178" s="22">
        <v>24798.91</v>
      </c>
      <c r="J178" s="22">
        <v>6199.73</v>
      </c>
      <c r="K178" s="22"/>
      <c r="L178" s="22">
        <v>18599.18</v>
      </c>
      <c r="M178" s="22"/>
      <c r="N178" s="22"/>
      <c r="O178" s="22"/>
      <c r="P178" s="22"/>
      <c r="Q178" s="22"/>
      <c r="R178" s="22"/>
      <c r="S178" s="22"/>
      <c r="T178" s="22"/>
      <c r="U178" s="22"/>
      <c r="V178" s="22"/>
      <c r="W178" s="22"/>
    </row>
    <row r="179" ht="31.4" customHeight="1" spans="1:23">
      <c r="A179" s="116" t="s">
        <v>56</v>
      </c>
      <c r="B179" s="109" t="s">
        <v>335</v>
      </c>
      <c r="C179" s="23" t="s">
        <v>229</v>
      </c>
      <c r="D179" s="23" t="s">
        <v>159</v>
      </c>
      <c r="E179" s="23" t="s">
        <v>160</v>
      </c>
      <c r="F179" s="23" t="s">
        <v>234</v>
      </c>
      <c r="G179" s="23" t="s">
        <v>235</v>
      </c>
      <c r="H179" s="22">
        <v>347263.63</v>
      </c>
      <c r="I179" s="22">
        <v>347263.63</v>
      </c>
      <c r="J179" s="22">
        <v>86815.91</v>
      </c>
      <c r="K179" s="22"/>
      <c r="L179" s="22">
        <v>260447.72</v>
      </c>
      <c r="M179" s="22"/>
      <c r="N179" s="22"/>
      <c r="O179" s="22"/>
      <c r="P179" s="22"/>
      <c r="Q179" s="22"/>
      <c r="R179" s="22"/>
      <c r="S179" s="22"/>
      <c r="T179" s="22"/>
      <c r="U179" s="22"/>
      <c r="V179" s="22"/>
      <c r="W179" s="22"/>
    </row>
    <row r="180" ht="31.4" customHeight="1" spans="1:23">
      <c r="A180" s="116" t="s">
        <v>56</v>
      </c>
      <c r="B180" s="109" t="s">
        <v>335</v>
      </c>
      <c r="C180" s="23" t="s">
        <v>229</v>
      </c>
      <c r="D180" s="23" t="s">
        <v>161</v>
      </c>
      <c r="E180" s="23" t="s">
        <v>162</v>
      </c>
      <c r="F180" s="23" t="s">
        <v>238</v>
      </c>
      <c r="G180" s="23" t="s">
        <v>239</v>
      </c>
      <c r="H180" s="22">
        <v>233703.98</v>
      </c>
      <c r="I180" s="22">
        <v>233703.98</v>
      </c>
      <c r="J180" s="22">
        <v>58426</v>
      </c>
      <c r="K180" s="22"/>
      <c r="L180" s="22">
        <v>175277.98</v>
      </c>
      <c r="M180" s="22"/>
      <c r="N180" s="22"/>
      <c r="O180" s="22"/>
      <c r="P180" s="22"/>
      <c r="Q180" s="22"/>
      <c r="R180" s="22"/>
      <c r="S180" s="22"/>
      <c r="T180" s="22"/>
      <c r="U180" s="22"/>
      <c r="V180" s="22"/>
      <c r="W180" s="22"/>
    </row>
    <row r="181" ht="31.4" customHeight="1" spans="1:23">
      <c r="A181" s="116" t="s">
        <v>56</v>
      </c>
      <c r="B181" s="109" t="s">
        <v>335</v>
      </c>
      <c r="C181" s="23" t="s">
        <v>229</v>
      </c>
      <c r="D181" s="23" t="s">
        <v>163</v>
      </c>
      <c r="E181" s="23" t="s">
        <v>164</v>
      </c>
      <c r="F181" s="23" t="s">
        <v>232</v>
      </c>
      <c r="G181" s="23" t="s">
        <v>233</v>
      </c>
      <c r="H181" s="22">
        <v>23400</v>
      </c>
      <c r="I181" s="22">
        <v>23400</v>
      </c>
      <c r="J181" s="22">
        <v>23400</v>
      </c>
      <c r="K181" s="22"/>
      <c r="L181" s="22"/>
      <c r="M181" s="22"/>
      <c r="N181" s="22"/>
      <c r="O181" s="22"/>
      <c r="P181" s="22"/>
      <c r="Q181" s="22"/>
      <c r="R181" s="22"/>
      <c r="S181" s="22"/>
      <c r="T181" s="22"/>
      <c r="U181" s="22"/>
      <c r="V181" s="22"/>
      <c r="W181" s="22"/>
    </row>
    <row r="182" ht="31.4" customHeight="1" spans="1:23">
      <c r="A182" s="116" t="s">
        <v>56</v>
      </c>
      <c r="B182" s="109" t="s">
        <v>336</v>
      </c>
      <c r="C182" s="23" t="s">
        <v>170</v>
      </c>
      <c r="D182" s="23" t="s">
        <v>169</v>
      </c>
      <c r="E182" s="23" t="s">
        <v>170</v>
      </c>
      <c r="F182" s="23" t="s">
        <v>241</v>
      </c>
      <c r="G182" s="23" t="s">
        <v>170</v>
      </c>
      <c r="H182" s="22">
        <v>362237.39</v>
      </c>
      <c r="I182" s="22">
        <v>362237.39</v>
      </c>
      <c r="J182" s="22">
        <v>90559.35</v>
      </c>
      <c r="K182" s="22"/>
      <c r="L182" s="22">
        <v>271678.04</v>
      </c>
      <c r="M182" s="22"/>
      <c r="N182" s="22"/>
      <c r="O182" s="22"/>
      <c r="P182" s="22"/>
      <c r="Q182" s="22"/>
      <c r="R182" s="22"/>
      <c r="S182" s="22"/>
      <c r="T182" s="22"/>
      <c r="U182" s="22"/>
      <c r="V182" s="22"/>
      <c r="W182" s="22"/>
    </row>
    <row r="183" ht="31.4" customHeight="1" spans="1:23">
      <c r="A183" s="116" t="s">
        <v>56</v>
      </c>
      <c r="B183" s="109" t="s">
        <v>337</v>
      </c>
      <c r="C183" s="23" t="s">
        <v>243</v>
      </c>
      <c r="D183" s="23" t="s">
        <v>79</v>
      </c>
      <c r="E183" s="23" t="s">
        <v>80</v>
      </c>
      <c r="F183" s="23" t="s">
        <v>244</v>
      </c>
      <c r="G183" s="23" t="s">
        <v>245</v>
      </c>
      <c r="H183" s="22">
        <v>44200</v>
      </c>
      <c r="I183" s="22">
        <v>44200</v>
      </c>
      <c r="J183" s="22"/>
      <c r="K183" s="22"/>
      <c r="L183" s="22">
        <v>44200</v>
      </c>
      <c r="M183" s="22"/>
      <c r="N183" s="22"/>
      <c r="O183" s="22"/>
      <c r="P183" s="22"/>
      <c r="Q183" s="22"/>
      <c r="R183" s="22"/>
      <c r="S183" s="22"/>
      <c r="T183" s="22"/>
      <c r="U183" s="22"/>
      <c r="V183" s="22"/>
      <c r="W183" s="22"/>
    </row>
    <row r="184" ht="31.4" customHeight="1" spans="1:23">
      <c r="A184" s="116" t="s">
        <v>56</v>
      </c>
      <c r="B184" s="109" t="s">
        <v>338</v>
      </c>
      <c r="C184" s="23" t="s">
        <v>253</v>
      </c>
      <c r="D184" s="23" t="s">
        <v>79</v>
      </c>
      <c r="E184" s="23" t="s">
        <v>80</v>
      </c>
      <c r="F184" s="23" t="s">
        <v>254</v>
      </c>
      <c r="G184" s="23" t="s">
        <v>253</v>
      </c>
      <c r="H184" s="22">
        <v>75474.32</v>
      </c>
      <c r="I184" s="22">
        <v>75474.32</v>
      </c>
      <c r="J184" s="22">
        <v>18868.58</v>
      </c>
      <c r="K184" s="22"/>
      <c r="L184" s="22">
        <v>56605.74</v>
      </c>
      <c r="M184" s="22"/>
      <c r="N184" s="22"/>
      <c r="O184" s="22"/>
      <c r="P184" s="22"/>
      <c r="Q184" s="22"/>
      <c r="R184" s="22"/>
      <c r="S184" s="22"/>
      <c r="T184" s="22"/>
      <c r="U184" s="22"/>
      <c r="V184" s="22"/>
      <c r="W184" s="22"/>
    </row>
    <row r="185" ht="31.4" customHeight="1" spans="1:23">
      <c r="A185" s="116" t="s">
        <v>56</v>
      </c>
      <c r="B185" s="109" t="s">
        <v>339</v>
      </c>
      <c r="C185" s="23" t="s">
        <v>256</v>
      </c>
      <c r="D185" s="23" t="s">
        <v>79</v>
      </c>
      <c r="E185" s="23" t="s">
        <v>80</v>
      </c>
      <c r="F185" s="23" t="s">
        <v>257</v>
      </c>
      <c r="G185" s="23" t="s">
        <v>258</v>
      </c>
      <c r="H185" s="22">
        <v>53166.98</v>
      </c>
      <c r="I185" s="22">
        <v>53166.98</v>
      </c>
      <c r="J185" s="22"/>
      <c r="K185" s="22"/>
      <c r="L185" s="22">
        <v>53166.98</v>
      </c>
      <c r="M185" s="22"/>
      <c r="N185" s="22"/>
      <c r="O185" s="22"/>
      <c r="P185" s="22"/>
      <c r="Q185" s="22"/>
      <c r="R185" s="22"/>
      <c r="S185" s="22"/>
      <c r="T185" s="22"/>
      <c r="U185" s="22"/>
      <c r="V185" s="22"/>
      <c r="W185" s="22"/>
    </row>
    <row r="186" ht="31.4" customHeight="1" spans="1:23">
      <c r="A186" s="116" t="s">
        <v>56</v>
      </c>
      <c r="B186" s="109" t="s">
        <v>339</v>
      </c>
      <c r="C186" s="23" t="s">
        <v>256</v>
      </c>
      <c r="D186" s="23" t="s">
        <v>79</v>
      </c>
      <c r="E186" s="23" t="s">
        <v>80</v>
      </c>
      <c r="F186" s="23" t="s">
        <v>259</v>
      </c>
      <c r="G186" s="23" t="s">
        <v>260</v>
      </c>
      <c r="H186" s="22">
        <v>4000</v>
      </c>
      <c r="I186" s="22">
        <v>4000</v>
      </c>
      <c r="J186" s="22">
        <v>1000</v>
      </c>
      <c r="K186" s="22"/>
      <c r="L186" s="22">
        <v>3000</v>
      </c>
      <c r="M186" s="22"/>
      <c r="N186" s="22"/>
      <c r="O186" s="22"/>
      <c r="P186" s="22"/>
      <c r="Q186" s="22"/>
      <c r="R186" s="22"/>
      <c r="S186" s="22"/>
      <c r="T186" s="22"/>
      <c r="U186" s="22"/>
      <c r="V186" s="22"/>
      <c r="W186" s="22"/>
    </row>
    <row r="187" ht="31.4" customHeight="1" spans="1:23">
      <c r="A187" s="116" t="s">
        <v>56</v>
      </c>
      <c r="B187" s="109" t="s">
        <v>339</v>
      </c>
      <c r="C187" s="23" t="s">
        <v>256</v>
      </c>
      <c r="D187" s="23" t="s">
        <v>79</v>
      </c>
      <c r="E187" s="23" t="s">
        <v>80</v>
      </c>
      <c r="F187" s="23" t="s">
        <v>261</v>
      </c>
      <c r="G187" s="23" t="s">
        <v>262</v>
      </c>
      <c r="H187" s="22">
        <v>10000</v>
      </c>
      <c r="I187" s="22">
        <v>10000</v>
      </c>
      <c r="J187" s="22">
        <v>2500</v>
      </c>
      <c r="K187" s="22"/>
      <c r="L187" s="22">
        <v>7500</v>
      </c>
      <c r="M187" s="22"/>
      <c r="N187" s="22"/>
      <c r="O187" s="22"/>
      <c r="P187" s="22"/>
      <c r="Q187" s="22"/>
      <c r="R187" s="22"/>
      <c r="S187" s="22"/>
      <c r="T187" s="22"/>
      <c r="U187" s="22"/>
      <c r="V187" s="22"/>
      <c r="W187" s="22"/>
    </row>
    <row r="188" ht="31.4" customHeight="1" spans="1:23">
      <c r="A188" s="116" t="s">
        <v>56</v>
      </c>
      <c r="B188" s="109" t="s">
        <v>339</v>
      </c>
      <c r="C188" s="23" t="s">
        <v>256</v>
      </c>
      <c r="D188" s="23" t="s">
        <v>79</v>
      </c>
      <c r="E188" s="23" t="s">
        <v>80</v>
      </c>
      <c r="F188" s="23" t="s">
        <v>263</v>
      </c>
      <c r="G188" s="23" t="s">
        <v>264</v>
      </c>
      <c r="H188" s="22">
        <v>4000</v>
      </c>
      <c r="I188" s="22">
        <v>4000</v>
      </c>
      <c r="J188" s="22">
        <v>1000</v>
      </c>
      <c r="K188" s="22"/>
      <c r="L188" s="22">
        <v>3000</v>
      </c>
      <c r="M188" s="22"/>
      <c r="N188" s="22"/>
      <c r="O188" s="22"/>
      <c r="P188" s="22"/>
      <c r="Q188" s="22"/>
      <c r="R188" s="22"/>
      <c r="S188" s="22"/>
      <c r="T188" s="22"/>
      <c r="U188" s="22"/>
      <c r="V188" s="22"/>
      <c r="W188" s="22"/>
    </row>
    <row r="189" ht="31.4" customHeight="1" spans="1:23">
      <c r="A189" s="116" t="s">
        <v>56</v>
      </c>
      <c r="B189" s="109" t="s">
        <v>339</v>
      </c>
      <c r="C189" s="23" t="s">
        <v>256</v>
      </c>
      <c r="D189" s="23" t="s">
        <v>79</v>
      </c>
      <c r="E189" s="23" t="s">
        <v>80</v>
      </c>
      <c r="F189" s="23" t="s">
        <v>265</v>
      </c>
      <c r="G189" s="23" t="s">
        <v>266</v>
      </c>
      <c r="H189" s="22">
        <v>12000</v>
      </c>
      <c r="I189" s="22">
        <v>12000</v>
      </c>
      <c r="J189" s="22">
        <v>3000</v>
      </c>
      <c r="K189" s="22"/>
      <c r="L189" s="22">
        <v>9000</v>
      </c>
      <c r="M189" s="22"/>
      <c r="N189" s="22"/>
      <c r="O189" s="22"/>
      <c r="P189" s="22"/>
      <c r="Q189" s="22"/>
      <c r="R189" s="22"/>
      <c r="S189" s="22"/>
      <c r="T189" s="22"/>
      <c r="U189" s="22"/>
      <c r="V189" s="22"/>
      <c r="W189" s="22"/>
    </row>
    <row r="190" ht="31.4" customHeight="1" spans="1:23">
      <c r="A190" s="116" t="s">
        <v>56</v>
      </c>
      <c r="B190" s="109" t="s">
        <v>339</v>
      </c>
      <c r="C190" s="23" t="s">
        <v>256</v>
      </c>
      <c r="D190" s="23" t="s">
        <v>79</v>
      </c>
      <c r="E190" s="23" t="s">
        <v>80</v>
      </c>
      <c r="F190" s="23" t="s">
        <v>267</v>
      </c>
      <c r="G190" s="23" t="s">
        <v>268</v>
      </c>
      <c r="H190" s="22">
        <v>20000</v>
      </c>
      <c r="I190" s="22">
        <v>20000</v>
      </c>
      <c r="J190" s="22">
        <v>5000</v>
      </c>
      <c r="K190" s="22"/>
      <c r="L190" s="22">
        <v>15000</v>
      </c>
      <c r="M190" s="22"/>
      <c r="N190" s="22"/>
      <c r="O190" s="22"/>
      <c r="P190" s="22"/>
      <c r="Q190" s="22"/>
      <c r="R190" s="22"/>
      <c r="S190" s="22"/>
      <c r="T190" s="22"/>
      <c r="U190" s="22"/>
      <c r="V190" s="22"/>
      <c r="W190" s="22"/>
    </row>
    <row r="191" ht="31.4" customHeight="1" spans="1:23">
      <c r="A191" s="116" t="s">
        <v>56</v>
      </c>
      <c r="B191" s="109" t="s">
        <v>339</v>
      </c>
      <c r="C191" s="23" t="s">
        <v>256</v>
      </c>
      <c r="D191" s="23" t="s">
        <v>79</v>
      </c>
      <c r="E191" s="23" t="s">
        <v>80</v>
      </c>
      <c r="F191" s="23" t="s">
        <v>269</v>
      </c>
      <c r="G191" s="23" t="s">
        <v>270</v>
      </c>
      <c r="H191" s="22">
        <v>62000</v>
      </c>
      <c r="I191" s="22">
        <v>62000</v>
      </c>
      <c r="J191" s="22">
        <v>15500</v>
      </c>
      <c r="K191" s="22"/>
      <c r="L191" s="22">
        <v>46500</v>
      </c>
      <c r="M191" s="22"/>
      <c r="N191" s="22"/>
      <c r="O191" s="22"/>
      <c r="P191" s="22"/>
      <c r="Q191" s="22"/>
      <c r="R191" s="22"/>
      <c r="S191" s="22"/>
      <c r="T191" s="22"/>
      <c r="U191" s="22"/>
      <c r="V191" s="22"/>
      <c r="W191" s="22"/>
    </row>
    <row r="192" ht="31.4" customHeight="1" spans="1:23">
      <c r="A192" s="116" t="s">
        <v>56</v>
      </c>
      <c r="B192" s="109" t="s">
        <v>339</v>
      </c>
      <c r="C192" s="23" t="s">
        <v>256</v>
      </c>
      <c r="D192" s="23" t="s">
        <v>79</v>
      </c>
      <c r="E192" s="23" t="s">
        <v>80</v>
      </c>
      <c r="F192" s="23" t="s">
        <v>271</v>
      </c>
      <c r="G192" s="23" t="s">
        <v>272</v>
      </c>
      <c r="H192" s="22">
        <v>3000</v>
      </c>
      <c r="I192" s="22">
        <v>3000</v>
      </c>
      <c r="J192" s="22">
        <v>750</v>
      </c>
      <c r="K192" s="22"/>
      <c r="L192" s="22">
        <v>2250</v>
      </c>
      <c r="M192" s="22"/>
      <c r="N192" s="22"/>
      <c r="O192" s="22"/>
      <c r="P192" s="22"/>
      <c r="Q192" s="22"/>
      <c r="R192" s="22"/>
      <c r="S192" s="22"/>
      <c r="T192" s="22"/>
      <c r="U192" s="22"/>
      <c r="V192" s="22"/>
      <c r="W192" s="22"/>
    </row>
    <row r="193" ht="31.4" customHeight="1" spans="1:23">
      <c r="A193" s="116" t="s">
        <v>56</v>
      </c>
      <c r="B193" s="109" t="s">
        <v>339</v>
      </c>
      <c r="C193" s="23" t="s">
        <v>256</v>
      </c>
      <c r="D193" s="23" t="s">
        <v>79</v>
      </c>
      <c r="E193" s="23" t="s">
        <v>80</v>
      </c>
      <c r="F193" s="23" t="s">
        <v>275</v>
      </c>
      <c r="G193" s="23" t="s">
        <v>276</v>
      </c>
      <c r="H193" s="22">
        <v>10000</v>
      </c>
      <c r="I193" s="22">
        <v>10000</v>
      </c>
      <c r="J193" s="22">
        <v>2500</v>
      </c>
      <c r="K193" s="22"/>
      <c r="L193" s="22">
        <v>7500</v>
      </c>
      <c r="M193" s="22"/>
      <c r="N193" s="22"/>
      <c r="O193" s="22"/>
      <c r="P193" s="22"/>
      <c r="Q193" s="22"/>
      <c r="R193" s="22"/>
      <c r="S193" s="22"/>
      <c r="T193" s="22"/>
      <c r="U193" s="22"/>
      <c r="V193" s="22"/>
      <c r="W193" s="22"/>
    </row>
    <row r="194" ht="31.4" customHeight="1" spans="1:23">
      <c r="A194" s="116" t="s">
        <v>56</v>
      </c>
      <c r="B194" s="109" t="s">
        <v>339</v>
      </c>
      <c r="C194" s="23" t="s">
        <v>256</v>
      </c>
      <c r="D194" s="23" t="s">
        <v>79</v>
      </c>
      <c r="E194" s="23" t="s">
        <v>80</v>
      </c>
      <c r="F194" s="23" t="s">
        <v>279</v>
      </c>
      <c r="G194" s="23" t="s">
        <v>280</v>
      </c>
      <c r="H194" s="22">
        <v>15000</v>
      </c>
      <c r="I194" s="22">
        <v>15000</v>
      </c>
      <c r="J194" s="22">
        <v>3750</v>
      </c>
      <c r="K194" s="22"/>
      <c r="L194" s="22">
        <v>11250</v>
      </c>
      <c r="M194" s="22"/>
      <c r="N194" s="22"/>
      <c r="O194" s="22"/>
      <c r="P194" s="22"/>
      <c r="Q194" s="22"/>
      <c r="R194" s="22"/>
      <c r="S194" s="22"/>
      <c r="T194" s="22"/>
      <c r="U194" s="22"/>
      <c r="V194" s="22"/>
      <c r="W194" s="22"/>
    </row>
    <row r="195" ht="31.4" customHeight="1" spans="1:23">
      <c r="A195" s="116" t="s">
        <v>56</v>
      </c>
      <c r="B195" s="109" t="s">
        <v>339</v>
      </c>
      <c r="C195" s="23" t="s">
        <v>256</v>
      </c>
      <c r="D195" s="23" t="s">
        <v>79</v>
      </c>
      <c r="E195" s="23" t="s">
        <v>80</v>
      </c>
      <c r="F195" s="23" t="s">
        <v>281</v>
      </c>
      <c r="G195" s="23" t="s">
        <v>282</v>
      </c>
      <c r="H195" s="22">
        <v>75474.32</v>
      </c>
      <c r="I195" s="22">
        <v>75474.32</v>
      </c>
      <c r="J195" s="22">
        <v>18868.58</v>
      </c>
      <c r="K195" s="22"/>
      <c r="L195" s="22">
        <v>56605.74</v>
      </c>
      <c r="M195" s="22"/>
      <c r="N195" s="22"/>
      <c r="O195" s="22"/>
      <c r="P195" s="22"/>
      <c r="Q195" s="22"/>
      <c r="R195" s="22"/>
      <c r="S195" s="22"/>
      <c r="T195" s="22"/>
      <c r="U195" s="22"/>
      <c r="V195" s="22"/>
      <c r="W195" s="22"/>
    </row>
    <row r="196" ht="31.4" customHeight="1" spans="1:23">
      <c r="A196" s="116" t="s">
        <v>56</v>
      </c>
      <c r="B196" s="109" t="s">
        <v>339</v>
      </c>
      <c r="C196" s="23" t="s">
        <v>256</v>
      </c>
      <c r="D196" s="23" t="s">
        <v>79</v>
      </c>
      <c r="E196" s="23" t="s">
        <v>80</v>
      </c>
      <c r="F196" s="23" t="s">
        <v>283</v>
      </c>
      <c r="G196" s="23" t="s">
        <v>284</v>
      </c>
      <c r="H196" s="22">
        <v>15100</v>
      </c>
      <c r="I196" s="22">
        <v>15100</v>
      </c>
      <c r="J196" s="22">
        <v>3775</v>
      </c>
      <c r="K196" s="22"/>
      <c r="L196" s="22">
        <v>11325</v>
      </c>
      <c r="M196" s="22"/>
      <c r="N196" s="22"/>
      <c r="O196" s="22"/>
      <c r="P196" s="22"/>
      <c r="Q196" s="22"/>
      <c r="R196" s="22"/>
      <c r="S196" s="22"/>
      <c r="T196" s="22"/>
      <c r="U196" s="22"/>
      <c r="V196" s="22"/>
      <c r="W196" s="22"/>
    </row>
    <row r="197" ht="31.4" customHeight="1" spans="1:23">
      <c r="A197" s="116" t="s">
        <v>56</v>
      </c>
      <c r="B197" s="109" t="s">
        <v>339</v>
      </c>
      <c r="C197" s="23" t="s">
        <v>256</v>
      </c>
      <c r="D197" s="23" t="s">
        <v>146</v>
      </c>
      <c r="E197" s="23" t="s">
        <v>147</v>
      </c>
      <c r="F197" s="23" t="s">
        <v>283</v>
      </c>
      <c r="G197" s="23" t="s">
        <v>284</v>
      </c>
      <c r="H197" s="22">
        <v>15660</v>
      </c>
      <c r="I197" s="22">
        <v>15660</v>
      </c>
      <c r="J197" s="22">
        <v>3915</v>
      </c>
      <c r="K197" s="22"/>
      <c r="L197" s="22">
        <v>11745</v>
      </c>
      <c r="M197" s="22"/>
      <c r="N197" s="22"/>
      <c r="O197" s="22"/>
      <c r="P197" s="22"/>
      <c r="Q197" s="22"/>
      <c r="R197" s="22"/>
      <c r="S197" s="22"/>
      <c r="T197" s="22"/>
      <c r="U197" s="22"/>
      <c r="V197" s="22"/>
      <c r="W197" s="22"/>
    </row>
    <row r="198" ht="31.4" customHeight="1" spans="1:23">
      <c r="A198" s="115" t="s">
        <v>59</v>
      </c>
      <c r="B198" s="23"/>
      <c r="C198" s="23"/>
      <c r="D198" s="23"/>
      <c r="E198" s="23"/>
      <c r="F198" s="23"/>
      <c r="G198" s="23"/>
      <c r="H198" s="22">
        <v>16529673.23</v>
      </c>
      <c r="I198" s="22">
        <v>16529673.23</v>
      </c>
      <c r="J198" s="22">
        <v>4095976.2</v>
      </c>
      <c r="K198" s="22"/>
      <c r="L198" s="22">
        <v>12433697.03</v>
      </c>
      <c r="M198" s="22"/>
      <c r="N198" s="22"/>
      <c r="O198" s="22"/>
      <c r="P198" s="22"/>
      <c r="Q198" s="22"/>
      <c r="R198" s="22"/>
      <c r="S198" s="22"/>
      <c r="T198" s="22"/>
      <c r="U198" s="22"/>
      <c r="V198" s="22"/>
      <c r="W198" s="22"/>
    </row>
    <row r="199" ht="31.4" customHeight="1" spans="1:23">
      <c r="A199" s="116" t="s">
        <v>59</v>
      </c>
      <c r="B199" s="109" t="s">
        <v>340</v>
      </c>
      <c r="C199" s="23" t="s">
        <v>301</v>
      </c>
      <c r="D199" s="23" t="s">
        <v>103</v>
      </c>
      <c r="E199" s="23" t="s">
        <v>92</v>
      </c>
      <c r="F199" s="23" t="s">
        <v>222</v>
      </c>
      <c r="G199" s="23" t="s">
        <v>223</v>
      </c>
      <c r="H199" s="22">
        <v>4264584</v>
      </c>
      <c r="I199" s="22">
        <v>4264584</v>
      </c>
      <c r="J199" s="22">
        <v>1066146</v>
      </c>
      <c r="K199" s="22"/>
      <c r="L199" s="22">
        <v>3198438</v>
      </c>
      <c r="M199" s="22"/>
      <c r="N199" s="22"/>
      <c r="O199" s="22"/>
      <c r="P199" s="22"/>
      <c r="Q199" s="22"/>
      <c r="R199" s="22"/>
      <c r="S199" s="22"/>
      <c r="T199" s="22"/>
      <c r="U199" s="22"/>
      <c r="V199" s="22"/>
      <c r="W199" s="22"/>
    </row>
    <row r="200" ht="31.4" customHeight="1" spans="1:23">
      <c r="A200" s="116" t="s">
        <v>59</v>
      </c>
      <c r="B200" s="109" t="s">
        <v>340</v>
      </c>
      <c r="C200" s="23" t="s">
        <v>301</v>
      </c>
      <c r="D200" s="23" t="s">
        <v>103</v>
      </c>
      <c r="E200" s="23" t="s">
        <v>92</v>
      </c>
      <c r="F200" s="23" t="s">
        <v>224</v>
      </c>
      <c r="G200" s="23" t="s">
        <v>225</v>
      </c>
      <c r="H200" s="22">
        <v>564</v>
      </c>
      <c r="I200" s="22">
        <v>564</v>
      </c>
      <c r="J200" s="22">
        <v>141</v>
      </c>
      <c r="K200" s="22"/>
      <c r="L200" s="22">
        <v>423</v>
      </c>
      <c r="M200" s="22"/>
      <c r="N200" s="22"/>
      <c r="O200" s="22"/>
      <c r="P200" s="22"/>
      <c r="Q200" s="22"/>
      <c r="R200" s="22"/>
      <c r="S200" s="22"/>
      <c r="T200" s="22"/>
      <c r="U200" s="22"/>
      <c r="V200" s="22"/>
      <c r="W200" s="22"/>
    </row>
    <row r="201" ht="31.4" customHeight="1" spans="1:23">
      <c r="A201" s="116" t="s">
        <v>59</v>
      </c>
      <c r="B201" s="109" t="s">
        <v>340</v>
      </c>
      <c r="C201" s="23" t="s">
        <v>301</v>
      </c>
      <c r="D201" s="23" t="s">
        <v>103</v>
      </c>
      <c r="E201" s="23" t="s">
        <v>92</v>
      </c>
      <c r="F201" s="23" t="s">
        <v>226</v>
      </c>
      <c r="G201" s="23" t="s">
        <v>227</v>
      </c>
      <c r="H201" s="22">
        <v>355382</v>
      </c>
      <c r="I201" s="22">
        <v>355382</v>
      </c>
      <c r="J201" s="22">
        <v>88845.5</v>
      </c>
      <c r="K201" s="22"/>
      <c r="L201" s="22">
        <v>266536.5</v>
      </c>
      <c r="M201" s="22"/>
      <c r="N201" s="22"/>
      <c r="O201" s="22"/>
      <c r="P201" s="22"/>
      <c r="Q201" s="22"/>
      <c r="R201" s="22"/>
      <c r="S201" s="22"/>
      <c r="T201" s="22"/>
      <c r="U201" s="22"/>
      <c r="V201" s="22"/>
      <c r="W201" s="22"/>
    </row>
    <row r="202" ht="31.4" customHeight="1" spans="1:23">
      <c r="A202" s="116" t="s">
        <v>59</v>
      </c>
      <c r="B202" s="109" t="s">
        <v>340</v>
      </c>
      <c r="C202" s="23" t="s">
        <v>301</v>
      </c>
      <c r="D202" s="23" t="s">
        <v>103</v>
      </c>
      <c r="E202" s="23" t="s">
        <v>92</v>
      </c>
      <c r="F202" s="23" t="s">
        <v>302</v>
      </c>
      <c r="G202" s="23" t="s">
        <v>303</v>
      </c>
      <c r="H202" s="22">
        <v>6336960</v>
      </c>
      <c r="I202" s="22">
        <v>6336960</v>
      </c>
      <c r="J202" s="22">
        <v>1584240</v>
      </c>
      <c r="K202" s="22"/>
      <c r="L202" s="22">
        <v>4752720</v>
      </c>
      <c r="M202" s="22"/>
      <c r="N202" s="22"/>
      <c r="O202" s="22"/>
      <c r="P202" s="22"/>
      <c r="Q202" s="22"/>
      <c r="R202" s="22"/>
      <c r="S202" s="22"/>
      <c r="T202" s="22"/>
      <c r="U202" s="22"/>
      <c r="V202" s="22"/>
      <c r="W202" s="22"/>
    </row>
    <row r="203" ht="31.4" customHeight="1" spans="1:23">
      <c r="A203" s="116" t="s">
        <v>59</v>
      </c>
      <c r="B203" s="109" t="s">
        <v>341</v>
      </c>
      <c r="C203" s="23" t="s">
        <v>229</v>
      </c>
      <c r="D203" s="23" t="s">
        <v>148</v>
      </c>
      <c r="E203" s="23" t="s">
        <v>149</v>
      </c>
      <c r="F203" s="23" t="s">
        <v>230</v>
      </c>
      <c r="G203" s="23" t="s">
        <v>231</v>
      </c>
      <c r="H203" s="22">
        <v>1522708.16</v>
      </c>
      <c r="I203" s="22">
        <v>1522708.16</v>
      </c>
      <c r="J203" s="22">
        <v>380677.04</v>
      </c>
      <c r="K203" s="22"/>
      <c r="L203" s="22">
        <v>1142031.12</v>
      </c>
      <c r="M203" s="22"/>
      <c r="N203" s="22"/>
      <c r="O203" s="22"/>
      <c r="P203" s="22"/>
      <c r="Q203" s="22"/>
      <c r="R203" s="22"/>
      <c r="S203" s="22"/>
      <c r="T203" s="22"/>
      <c r="U203" s="22"/>
      <c r="V203" s="22"/>
      <c r="W203" s="22"/>
    </row>
    <row r="204" ht="31.4" customHeight="1" spans="1:23">
      <c r="A204" s="116" t="s">
        <v>59</v>
      </c>
      <c r="B204" s="109" t="s">
        <v>341</v>
      </c>
      <c r="C204" s="23" t="s">
        <v>229</v>
      </c>
      <c r="D204" s="23" t="s">
        <v>152</v>
      </c>
      <c r="E204" s="23" t="s">
        <v>151</v>
      </c>
      <c r="F204" s="23" t="s">
        <v>232</v>
      </c>
      <c r="G204" s="23" t="s">
        <v>233</v>
      </c>
      <c r="H204" s="22">
        <v>74524.66</v>
      </c>
      <c r="I204" s="22">
        <v>74524.66</v>
      </c>
      <c r="J204" s="22">
        <v>18631.16</v>
      </c>
      <c r="K204" s="22"/>
      <c r="L204" s="22">
        <v>55893.5</v>
      </c>
      <c r="M204" s="22"/>
      <c r="N204" s="22"/>
      <c r="O204" s="22"/>
      <c r="P204" s="22"/>
      <c r="Q204" s="22"/>
      <c r="R204" s="22"/>
      <c r="S204" s="22"/>
      <c r="T204" s="22"/>
      <c r="U204" s="22"/>
      <c r="V204" s="22"/>
      <c r="W204" s="22"/>
    </row>
    <row r="205" ht="31.4" customHeight="1" spans="1:23">
      <c r="A205" s="116" t="s">
        <v>59</v>
      </c>
      <c r="B205" s="109" t="s">
        <v>341</v>
      </c>
      <c r="C205" s="23" t="s">
        <v>229</v>
      </c>
      <c r="D205" s="23" t="s">
        <v>159</v>
      </c>
      <c r="E205" s="23" t="s">
        <v>160</v>
      </c>
      <c r="F205" s="23" t="s">
        <v>234</v>
      </c>
      <c r="G205" s="23" t="s">
        <v>235</v>
      </c>
      <c r="H205" s="22">
        <v>1027828.01</v>
      </c>
      <c r="I205" s="22">
        <v>1027828.01</v>
      </c>
      <c r="J205" s="22">
        <v>256957</v>
      </c>
      <c r="K205" s="22"/>
      <c r="L205" s="22">
        <v>770871.01</v>
      </c>
      <c r="M205" s="22"/>
      <c r="N205" s="22"/>
      <c r="O205" s="22"/>
      <c r="P205" s="22"/>
      <c r="Q205" s="22"/>
      <c r="R205" s="22"/>
      <c r="S205" s="22"/>
      <c r="T205" s="22"/>
      <c r="U205" s="22"/>
      <c r="V205" s="22"/>
      <c r="W205" s="22"/>
    </row>
    <row r="206" ht="31.4" customHeight="1" spans="1:23">
      <c r="A206" s="116" t="s">
        <v>59</v>
      </c>
      <c r="B206" s="109" t="s">
        <v>341</v>
      </c>
      <c r="C206" s="23" t="s">
        <v>229</v>
      </c>
      <c r="D206" s="23" t="s">
        <v>161</v>
      </c>
      <c r="E206" s="23" t="s">
        <v>162</v>
      </c>
      <c r="F206" s="23" t="s">
        <v>238</v>
      </c>
      <c r="G206" s="23" t="s">
        <v>239</v>
      </c>
      <c r="H206" s="22">
        <v>625520.14</v>
      </c>
      <c r="I206" s="22">
        <v>625520.14</v>
      </c>
      <c r="J206" s="22">
        <v>156380.04</v>
      </c>
      <c r="K206" s="22"/>
      <c r="L206" s="22">
        <v>469140.1</v>
      </c>
      <c r="M206" s="22"/>
      <c r="N206" s="22"/>
      <c r="O206" s="22"/>
      <c r="P206" s="22"/>
      <c r="Q206" s="22"/>
      <c r="R206" s="22"/>
      <c r="S206" s="22"/>
      <c r="T206" s="22"/>
      <c r="U206" s="22"/>
      <c r="V206" s="22"/>
      <c r="W206" s="22"/>
    </row>
    <row r="207" ht="31.4" customHeight="1" spans="1:23">
      <c r="A207" s="116" t="s">
        <v>59</v>
      </c>
      <c r="B207" s="109" t="s">
        <v>341</v>
      </c>
      <c r="C207" s="23" t="s">
        <v>229</v>
      </c>
      <c r="D207" s="23" t="s">
        <v>163</v>
      </c>
      <c r="E207" s="23" t="s">
        <v>164</v>
      </c>
      <c r="F207" s="23" t="s">
        <v>232</v>
      </c>
      <c r="G207" s="23" t="s">
        <v>233</v>
      </c>
      <c r="H207" s="22">
        <v>57330</v>
      </c>
      <c r="I207" s="22">
        <v>57330</v>
      </c>
      <c r="J207" s="22">
        <v>57330</v>
      </c>
      <c r="K207" s="22"/>
      <c r="L207" s="22"/>
      <c r="M207" s="22"/>
      <c r="N207" s="22"/>
      <c r="O207" s="22"/>
      <c r="P207" s="22"/>
      <c r="Q207" s="22"/>
      <c r="R207" s="22"/>
      <c r="S207" s="22"/>
      <c r="T207" s="22"/>
      <c r="U207" s="22"/>
      <c r="V207" s="22"/>
      <c r="W207" s="22"/>
    </row>
    <row r="208" ht="31.4" customHeight="1" spans="1:23">
      <c r="A208" s="116" t="s">
        <v>59</v>
      </c>
      <c r="B208" s="109" t="s">
        <v>342</v>
      </c>
      <c r="C208" s="23" t="s">
        <v>170</v>
      </c>
      <c r="D208" s="23" t="s">
        <v>169</v>
      </c>
      <c r="E208" s="23" t="s">
        <v>170</v>
      </c>
      <c r="F208" s="23" t="s">
        <v>241</v>
      </c>
      <c r="G208" s="23" t="s">
        <v>170</v>
      </c>
      <c r="H208" s="22">
        <v>1174076.27</v>
      </c>
      <c r="I208" s="22">
        <v>1174076.27</v>
      </c>
      <c r="J208" s="22">
        <v>293519.07</v>
      </c>
      <c r="K208" s="22"/>
      <c r="L208" s="22">
        <v>880557.2</v>
      </c>
      <c r="M208" s="22"/>
      <c r="N208" s="22"/>
      <c r="O208" s="22"/>
      <c r="P208" s="22"/>
      <c r="Q208" s="22"/>
      <c r="R208" s="22"/>
      <c r="S208" s="22"/>
      <c r="T208" s="22"/>
      <c r="U208" s="22"/>
      <c r="V208" s="22"/>
      <c r="W208" s="22"/>
    </row>
    <row r="209" ht="31.4" customHeight="1" spans="1:23">
      <c r="A209" s="116" t="s">
        <v>59</v>
      </c>
      <c r="B209" s="109" t="s">
        <v>343</v>
      </c>
      <c r="C209" s="23" t="s">
        <v>243</v>
      </c>
      <c r="D209" s="23" t="s">
        <v>103</v>
      </c>
      <c r="E209" s="23" t="s">
        <v>92</v>
      </c>
      <c r="F209" s="23" t="s">
        <v>244</v>
      </c>
      <c r="G209" s="23" t="s">
        <v>245</v>
      </c>
      <c r="H209" s="22">
        <v>79258.43</v>
      </c>
      <c r="I209" s="22">
        <v>79258.43</v>
      </c>
      <c r="J209" s="22"/>
      <c r="K209" s="22"/>
      <c r="L209" s="22">
        <v>79258.43</v>
      </c>
      <c r="M209" s="22"/>
      <c r="N209" s="22"/>
      <c r="O209" s="22"/>
      <c r="P209" s="22"/>
      <c r="Q209" s="22"/>
      <c r="R209" s="22"/>
      <c r="S209" s="22"/>
      <c r="T209" s="22"/>
      <c r="U209" s="22"/>
      <c r="V209" s="22"/>
      <c r="W209" s="22"/>
    </row>
    <row r="210" ht="31.4" customHeight="1" spans="1:23">
      <c r="A210" s="116" t="s">
        <v>59</v>
      </c>
      <c r="B210" s="109" t="s">
        <v>344</v>
      </c>
      <c r="C210" s="23" t="s">
        <v>200</v>
      </c>
      <c r="D210" s="23" t="s">
        <v>103</v>
      </c>
      <c r="E210" s="23" t="s">
        <v>92</v>
      </c>
      <c r="F210" s="23" t="s">
        <v>247</v>
      </c>
      <c r="G210" s="23" t="s">
        <v>200</v>
      </c>
      <c r="H210" s="22">
        <v>4500</v>
      </c>
      <c r="I210" s="22">
        <v>4500</v>
      </c>
      <c r="J210" s="22">
        <v>1125</v>
      </c>
      <c r="K210" s="22"/>
      <c r="L210" s="22">
        <v>3375</v>
      </c>
      <c r="M210" s="22"/>
      <c r="N210" s="22"/>
      <c r="O210" s="22"/>
      <c r="P210" s="22"/>
      <c r="Q210" s="22"/>
      <c r="R210" s="22"/>
      <c r="S210" s="22"/>
      <c r="T210" s="22"/>
      <c r="U210" s="22"/>
      <c r="V210" s="22"/>
      <c r="W210" s="22"/>
    </row>
    <row r="211" ht="31.4" customHeight="1" spans="1:23">
      <c r="A211" s="116" t="s">
        <v>59</v>
      </c>
      <c r="B211" s="109" t="s">
        <v>345</v>
      </c>
      <c r="C211" s="23" t="s">
        <v>253</v>
      </c>
      <c r="D211" s="23" t="s">
        <v>103</v>
      </c>
      <c r="E211" s="23" t="s">
        <v>92</v>
      </c>
      <c r="F211" s="23" t="s">
        <v>254</v>
      </c>
      <c r="G211" s="23" t="s">
        <v>253</v>
      </c>
      <c r="H211" s="22">
        <v>219149.8</v>
      </c>
      <c r="I211" s="22">
        <v>219149.8</v>
      </c>
      <c r="J211" s="22">
        <v>54787.45</v>
      </c>
      <c r="K211" s="22"/>
      <c r="L211" s="22">
        <v>164362.35</v>
      </c>
      <c r="M211" s="22"/>
      <c r="N211" s="22"/>
      <c r="O211" s="22"/>
      <c r="P211" s="22"/>
      <c r="Q211" s="22"/>
      <c r="R211" s="22"/>
      <c r="S211" s="22"/>
      <c r="T211" s="22"/>
      <c r="U211" s="22"/>
      <c r="V211" s="22"/>
      <c r="W211" s="22"/>
    </row>
    <row r="212" ht="31.4" customHeight="1" spans="1:23">
      <c r="A212" s="116" t="s">
        <v>59</v>
      </c>
      <c r="B212" s="109" t="s">
        <v>346</v>
      </c>
      <c r="C212" s="23" t="s">
        <v>256</v>
      </c>
      <c r="D212" s="23" t="s">
        <v>103</v>
      </c>
      <c r="E212" s="23" t="s">
        <v>92</v>
      </c>
      <c r="F212" s="23" t="s">
        <v>257</v>
      </c>
      <c r="G212" s="23" t="s">
        <v>258</v>
      </c>
      <c r="H212" s="22">
        <v>150000</v>
      </c>
      <c r="I212" s="22">
        <v>150000</v>
      </c>
      <c r="J212" s="22"/>
      <c r="K212" s="22"/>
      <c r="L212" s="22">
        <v>150000</v>
      </c>
      <c r="M212" s="22"/>
      <c r="N212" s="22"/>
      <c r="O212" s="22"/>
      <c r="P212" s="22"/>
      <c r="Q212" s="22"/>
      <c r="R212" s="22"/>
      <c r="S212" s="22"/>
      <c r="T212" s="22"/>
      <c r="U212" s="22"/>
      <c r="V212" s="22"/>
      <c r="W212" s="22"/>
    </row>
    <row r="213" ht="31.4" customHeight="1" spans="1:23">
      <c r="A213" s="116" t="s">
        <v>59</v>
      </c>
      <c r="B213" s="109" t="s">
        <v>346</v>
      </c>
      <c r="C213" s="23" t="s">
        <v>256</v>
      </c>
      <c r="D213" s="23" t="s">
        <v>103</v>
      </c>
      <c r="E213" s="23" t="s">
        <v>92</v>
      </c>
      <c r="F213" s="23" t="s">
        <v>259</v>
      </c>
      <c r="G213" s="23" t="s">
        <v>260</v>
      </c>
      <c r="H213" s="22">
        <v>15000</v>
      </c>
      <c r="I213" s="22">
        <v>15000</v>
      </c>
      <c r="J213" s="22"/>
      <c r="K213" s="22"/>
      <c r="L213" s="22">
        <v>15000</v>
      </c>
      <c r="M213" s="22"/>
      <c r="N213" s="22"/>
      <c r="O213" s="22"/>
      <c r="P213" s="22"/>
      <c r="Q213" s="22"/>
      <c r="R213" s="22"/>
      <c r="S213" s="22"/>
      <c r="T213" s="22"/>
      <c r="U213" s="22"/>
      <c r="V213" s="22"/>
      <c r="W213" s="22"/>
    </row>
    <row r="214" ht="31.4" customHeight="1" spans="1:23">
      <c r="A214" s="116" t="s">
        <v>59</v>
      </c>
      <c r="B214" s="109" t="s">
        <v>346</v>
      </c>
      <c r="C214" s="23" t="s">
        <v>256</v>
      </c>
      <c r="D214" s="23" t="s">
        <v>103</v>
      </c>
      <c r="E214" s="23" t="s">
        <v>92</v>
      </c>
      <c r="F214" s="23" t="s">
        <v>310</v>
      </c>
      <c r="G214" s="23" t="s">
        <v>311</v>
      </c>
      <c r="H214" s="22">
        <v>3000</v>
      </c>
      <c r="I214" s="22">
        <v>3000</v>
      </c>
      <c r="J214" s="22">
        <v>750</v>
      </c>
      <c r="K214" s="22"/>
      <c r="L214" s="22">
        <v>2250</v>
      </c>
      <c r="M214" s="22"/>
      <c r="N214" s="22"/>
      <c r="O214" s="22"/>
      <c r="P214" s="22"/>
      <c r="Q214" s="22"/>
      <c r="R214" s="22"/>
      <c r="S214" s="22"/>
      <c r="T214" s="22"/>
      <c r="U214" s="22"/>
      <c r="V214" s="22"/>
      <c r="W214" s="22"/>
    </row>
    <row r="215" ht="31.4" customHeight="1" spans="1:23">
      <c r="A215" s="116" t="s">
        <v>59</v>
      </c>
      <c r="B215" s="109" t="s">
        <v>346</v>
      </c>
      <c r="C215" s="23" t="s">
        <v>256</v>
      </c>
      <c r="D215" s="23" t="s">
        <v>103</v>
      </c>
      <c r="E215" s="23" t="s">
        <v>92</v>
      </c>
      <c r="F215" s="23" t="s">
        <v>261</v>
      </c>
      <c r="G215" s="23" t="s">
        <v>262</v>
      </c>
      <c r="H215" s="22">
        <v>18000</v>
      </c>
      <c r="I215" s="22">
        <v>18000</v>
      </c>
      <c r="J215" s="22">
        <v>4500</v>
      </c>
      <c r="K215" s="22"/>
      <c r="L215" s="22">
        <v>13500</v>
      </c>
      <c r="M215" s="22"/>
      <c r="N215" s="22"/>
      <c r="O215" s="22"/>
      <c r="P215" s="22"/>
      <c r="Q215" s="22"/>
      <c r="R215" s="22"/>
      <c r="S215" s="22"/>
      <c r="T215" s="22"/>
      <c r="U215" s="22"/>
      <c r="V215" s="22"/>
      <c r="W215" s="22"/>
    </row>
    <row r="216" ht="31.4" customHeight="1" spans="1:23">
      <c r="A216" s="116" t="s">
        <v>59</v>
      </c>
      <c r="B216" s="109" t="s">
        <v>346</v>
      </c>
      <c r="C216" s="23" t="s">
        <v>256</v>
      </c>
      <c r="D216" s="23" t="s">
        <v>103</v>
      </c>
      <c r="E216" s="23" t="s">
        <v>92</v>
      </c>
      <c r="F216" s="23" t="s">
        <v>263</v>
      </c>
      <c r="G216" s="23" t="s">
        <v>264</v>
      </c>
      <c r="H216" s="22">
        <v>15000</v>
      </c>
      <c r="I216" s="22">
        <v>15000</v>
      </c>
      <c r="J216" s="22">
        <v>3750</v>
      </c>
      <c r="K216" s="22"/>
      <c r="L216" s="22">
        <v>11250</v>
      </c>
      <c r="M216" s="22"/>
      <c r="N216" s="22"/>
      <c r="O216" s="22"/>
      <c r="P216" s="22"/>
      <c r="Q216" s="22"/>
      <c r="R216" s="22"/>
      <c r="S216" s="22"/>
      <c r="T216" s="22"/>
      <c r="U216" s="22"/>
      <c r="V216" s="22"/>
      <c r="W216" s="22"/>
    </row>
    <row r="217" ht="31.4" customHeight="1" spans="1:23">
      <c r="A217" s="116" t="s">
        <v>59</v>
      </c>
      <c r="B217" s="109" t="s">
        <v>346</v>
      </c>
      <c r="C217" s="23" t="s">
        <v>256</v>
      </c>
      <c r="D217" s="23" t="s">
        <v>103</v>
      </c>
      <c r="E217" s="23" t="s">
        <v>92</v>
      </c>
      <c r="F217" s="23" t="s">
        <v>265</v>
      </c>
      <c r="G217" s="23" t="s">
        <v>266</v>
      </c>
      <c r="H217" s="22">
        <v>35000</v>
      </c>
      <c r="I217" s="22">
        <v>35000</v>
      </c>
      <c r="J217" s="22">
        <v>8750</v>
      </c>
      <c r="K217" s="22"/>
      <c r="L217" s="22">
        <v>26250</v>
      </c>
      <c r="M217" s="22"/>
      <c r="N217" s="22"/>
      <c r="O217" s="22"/>
      <c r="P217" s="22"/>
      <c r="Q217" s="22"/>
      <c r="R217" s="22"/>
      <c r="S217" s="22"/>
      <c r="T217" s="22"/>
      <c r="U217" s="22"/>
      <c r="V217" s="22"/>
      <c r="W217" s="22"/>
    </row>
    <row r="218" ht="31.4" customHeight="1" spans="1:23">
      <c r="A218" s="116" t="s">
        <v>59</v>
      </c>
      <c r="B218" s="109" t="s">
        <v>346</v>
      </c>
      <c r="C218" s="23" t="s">
        <v>256</v>
      </c>
      <c r="D218" s="23" t="s">
        <v>103</v>
      </c>
      <c r="E218" s="23" t="s">
        <v>92</v>
      </c>
      <c r="F218" s="23" t="s">
        <v>267</v>
      </c>
      <c r="G218" s="23" t="s">
        <v>268</v>
      </c>
      <c r="H218" s="22">
        <v>65000</v>
      </c>
      <c r="I218" s="22">
        <v>65000</v>
      </c>
      <c r="J218" s="22"/>
      <c r="K218" s="22"/>
      <c r="L218" s="22">
        <v>65000</v>
      </c>
      <c r="M218" s="22"/>
      <c r="N218" s="22"/>
      <c r="O218" s="22"/>
      <c r="P218" s="22"/>
      <c r="Q218" s="22"/>
      <c r="R218" s="22"/>
      <c r="S218" s="22"/>
      <c r="T218" s="22"/>
      <c r="U218" s="22"/>
      <c r="V218" s="22"/>
      <c r="W218" s="22"/>
    </row>
    <row r="219" ht="31.4" customHeight="1" spans="1:23">
      <c r="A219" s="116" t="s">
        <v>59</v>
      </c>
      <c r="B219" s="109" t="s">
        <v>346</v>
      </c>
      <c r="C219" s="23" t="s">
        <v>256</v>
      </c>
      <c r="D219" s="23" t="s">
        <v>103</v>
      </c>
      <c r="E219" s="23" t="s">
        <v>92</v>
      </c>
      <c r="F219" s="23" t="s">
        <v>269</v>
      </c>
      <c r="G219" s="23" t="s">
        <v>270</v>
      </c>
      <c r="H219" s="22">
        <v>127657.96</v>
      </c>
      <c r="I219" s="22">
        <v>127657.96</v>
      </c>
      <c r="J219" s="22">
        <v>31914.49</v>
      </c>
      <c r="K219" s="22"/>
      <c r="L219" s="22">
        <v>95743.47</v>
      </c>
      <c r="M219" s="22"/>
      <c r="N219" s="22"/>
      <c r="O219" s="22"/>
      <c r="P219" s="22"/>
      <c r="Q219" s="22"/>
      <c r="R219" s="22"/>
      <c r="S219" s="22"/>
      <c r="T219" s="22"/>
      <c r="U219" s="22"/>
      <c r="V219" s="22"/>
      <c r="W219" s="22"/>
    </row>
    <row r="220" ht="31.4" customHeight="1" spans="1:23">
      <c r="A220" s="116" t="s">
        <v>59</v>
      </c>
      <c r="B220" s="109" t="s">
        <v>346</v>
      </c>
      <c r="C220" s="23" t="s">
        <v>256</v>
      </c>
      <c r="D220" s="23" t="s">
        <v>103</v>
      </c>
      <c r="E220" s="23" t="s">
        <v>92</v>
      </c>
      <c r="F220" s="23" t="s">
        <v>271</v>
      </c>
      <c r="G220" s="23" t="s">
        <v>272</v>
      </c>
      <c r="H220" s="22">
        <v>20000</v>
      </c>
      <c r="I220" s="22">
        <v>20000</v>
      </c>
      <c r="J220" s="22">
        <v>5000</v>
      </c>
      <c r="K220" s="22"/>
      <c r="L220" s="22">
        <v>15000</v>
      </c>
      <c r="M220" s="22"/>
      <c r="N220" s="22"/>
      <c r="O220" s="22"/>
      <c r="P220" s="22"/>
      <c r="Q220" s="22"/>
      <c r="R220" s="22"/>
      <c r="S220" s="22"/>
      <c r="T220" s="22"/>
      <c r="U220" s="22"/>
      <c r="V220" s="22"/>
      <c r="W220" s="22"/>
    </row>
    <row r="221" ht="31.4" customHeight="1" spans="1:23">
      <c r="A221" s="116" t="s">
        <v>59</v>
      </c>
      <c r="B221" s="109" t="s">
        <v>346</v>
      </c>
      <c r="C221" s="23" t="s">
        <v>256</v>
      </c>
      <c r="D221" s="23" t="s">
        <v>103</v>
      </c>
      <c r="E221" s="23" t="s">
        <v>92</v>
      </c>
      <c r="F221" s="23" t="s">
        <v>273</v>
      </c>
      <c r="G221" s="23" t="s">
        <v>274</v>
      </c>
      <c r="H221" s="22">
        <v>3800</v>
      </c>
      <c r="I221" s="22">
        <v>3800</v>
      </c>
      <c r="J221" s="22">
        <v>950</v>
      </c>
      <c r="K221" s="22"/>
      <c r="L221" s="22">
        <v>2850</v>
      </c>
      <c r="M221" s="22"/>
      <c r="N221" s="22"/>
      <c r="O221" s="22"/>
      <c r="P221" s="22"/>
      <c r="Q221" s="22"/>
      <c r="R221" s="22"/>
      <c r="S221" s="22"/>
      <c r="T221" s="22"/>
      <c r="U221" s="22"/>
      <c r="V221" s="22"/>
      <c r="W221" s="22"/>
    </row>
    <row r="222" ht="31.4" customHeight="1" spans="1:23">
      <c r="A222" s="116" t="s">
        <v>59</v>
      </c>
      <c r="B222" s="109" t="s">
        <v>346</v>
      </c>
      <c r="C222" s="23" t="s">
        <v>256</v>
      </c>
      <c r="D222" s="23" t="s">
        <v>103</v>
      </c>
      <c r="E222" s="23" t="s">
        <v>92</v>
      </c>
      <c r="F222" s="23" t="s">
        <v>277</v>
      </c>
      <c r="G222" s="23" t="s">
        <v>278</v>
      </c>
      <c r="H222" s="22">
        <v>2000</v>
      </c>
      <c r="I222" s="22">
        <v>2000</v>
      </c>
      <c r="J222" s="22">
        <v>500</v>
      </c>
      <c r="K222" s="22"/>
      <c r="L222" s="22">
        <v>1500</v>
      </c>
      <c r="M222" s="22"/>
      <c r="N222" s="22"/>
      <c r="O222" s="22"/>
      <c r="P222" s="22"/>
      <c r="Q222" s="22"/>
      <c r="R222" s="22"/>
      <c r="S222" s="22"/>
      <c r="T222" s="22"/>
      <c r="U222" s="22"/>
      <c r="V222" s="22"/>
      <c r="W222" s="22"/>
    </row>
    <row r="223" ht="31.4" customHeight="1" spans="1:23">
      <c r="A223" s="116" t="s">
        <v>59</v>
      </c>
      <c r="B223" s="109" t="s">
        <v>346</v>
      </c>
      <c r="C223" s="23" t="s">
        <v>256</v>
      </c>
      <c r="D223" s="23" t="s">
        <v>103</v>
      </c>
      <c r="E223" s="23" t="s">
        <v>92</v>
      </c>
      <c r="F223" s="23" t="s">
        <v>281</v>
      </c>
      <c r="G223" s="23" t="s">
        <v>282</v>
      </c>
      <c r="H223" s="22">
        <v>219149.8</v>
      </c>
      <c r="I223" s="22">
        <v>219149.8</v>
      </c>
      <c r="J223" s="22">
        <v>54787.45</v>
      </c>
      <c r="K223" s="22"/>
      <c r="L223" s="22">
        <v>164362.35</v>
      </c>
      <c r="M223" s="22"/>
      <c r="N223" s="22"/>
      <c r="O223" s="22"/>
      <c r="P223" s="22"/>
      <c r="Q223" s="22"/>
      <c r="R223" s="22"/>
      <c r="S223" s="22"/>
      <c r="T223" s="22"/>
      <c r="U223" s="22"/>
      <c r="V223" s="22"/>
      <c r="W223" s="22"/>
    </row>
    <row r="224" ht="31.4" customHeight="1" spans="1:23">
      <c r="A224" s="116" t="s">
        <v>59</v>
      </c>
      <c r="B224" s="109" t="s">
        <v>346</v>
      </c>
      <c r="C224" s="23" t="s">
        <v>256</v>
      </c>
      <c r="D224" s="23" t="s">
        <v>103</v>
      </c>
      <c r="E224" s="23" t="s">
        <v>92</v>
      </c>
      <c r="F224" s="23" t="s">
        <v>283</v>
      </c>
      <c r="G224" s="23" t="s">
        <v>284</v>
      </c>
      <c r="H224" s="22">
        <v>69000</v>
      </c>
      <c r="I224" s="22">
        <v>69000</v>
      </c>
      <c r="J224" s="22">
        <v>17250</v>
      </c>
      <c r="K224" s="22"/>
      <c r="L224" s="22">
        <v>51750</v>
      </c>
      <c r="M224" s="22"/>
      <c r="N224" s="22"/>
      <c r="O224" s="22"/>
      <c r="P224" s="22"/>
      <c r="Q224" s="22"/>
      <c r="R224" s="22"/>
      <c r="S224" s="22"/>
      <c r="T224" s="22"/>
      <c r="U224" s="22"/>
      <c r="V224" s="22"/>
      <c r="W224" s="22"/>
    </row>
    <row r="225" ht="31.4" customHeight="1" spans="1:23">
      <c r="A225" s="116" t="s">
        <v>59</v>
      </c>
      <c r="B225" s="109" t="s">
        <v>346</v>
      </c>
      <c r="C225" s="23" t="s">
        <v>256</v>
      </c>
      <c r="D225" s="23" t="s">
        <v>103</v>
      </c>
      <c r="E225" s="23" t="s">
        <v>92</v>
      </c>
      <c r="F225" s="23" t="s">
        <v>285</v>
      </c>
      <c r="G225" s="23" t="s">
        <v>286</v>
      </c>
      <c r="H225" s="22">
        <v>8500</v>
      </c>
      <c r="I225" s="22">
        <v>8500</v>
      </c>
      <c r="J225" s="22"/>
      <c r="K225" s="22"/>
      <c r="L225" s="22">
        <v>8500</v>
      </c>
      <c r="M225" s="22"/>
      <c r="N225" s="22"/>
      <c r="O225" s="22"/>
      <c r="P225" s="22"/>
      <c r="Q225" s="22"/>
      <c r="R225" s="22"/>
      <c r="S225" s="22"/>
      <c r="T225" s="22"/>
      <c r="U225" s="22"/>
      <c r="V225" s="22"/>
      <c r="W225" s="22"/>
    </row>
    <row r="226" ht="31.4" customHeight="1" spans="1:23">
      <c r="A226" s="116" t="s">
        <v>59</v>
      </c>
      <c r="B226" s="109" t="s">
        <v>346</v>
      </c>
      <c r="C226" s="23" t="s">
        <v>256</v>
      </c>
      <c r="D226" s="23" t="s">
        <v>146</v>
      </c>
      <c r="E226" s="23" t="s">
        <v>147</v>
      </c>
      <c r="F226" s="23" t="s">
        <v>283</v>
      </c>
      <c r="G226" s="23" t="s">
        <v>284</v>
      </c>
      <c r="H226" s="22">
        <v>36180</v>
      </c>
      <c r="I226" s="22">
        <v>36180</v>
      </c>
      <c r="J226" s="22">
        <v>9045</v>
      </c>
      <c r="K226" s="22"/>
      <c r="L226" s="22">
        <v>27135</v>
      </c>
      <c r="M226" s="22"/>
      <c r="N226" s="22"/>
      <c r="O226" s="22"/>
      <c r="P226" s="22"/>
      <c r="Q226" s="22"/>
      <c r="R226" s="22"/>
      <c r="S226" s="22"/>
      <c r="T226" s="22"/>
      <c r="U226" s="22"/>
      <c r="V226" s="22"/>
      <c r="W226" s="22"/>
    </row>
    <row r="227" ht="18.75" customHeight="1" spans="1:23">
      <c r="A227" s="30" t="s">
        <v>171</v>
      </c>
      <c r="B227" s="31"/>
      <c r="C227" s="31"/>
      <c r="D227" s="31"/>
      <c r="E227" s="31"/>
      <c r="F227" s="31"/>
      <c r="G227" s="32"/>
      <c r="H227" s="22">
        <v>108913634.67</v>
      </c>
      <c r="I227" s="22">
        <v>106907370.4</v>
      </c>
      <c r="J227" s="22">
        <v>21178350.09</v>
      </c>
      <c r="K227" s="22">
        <v>100</v>
      </c>
      <c r="L227" s="22">
        <v>85728920.31</v>
      </c>
      <c r="M227" s="22"/>
      <c r="N227" s="22">
        <v>92500</v>
      </c>
      <c r="O227" s="22"/>
      <c r="P227" s="22"/>
      <c r="Q227" s="22"/>
      <c r="R227" s="22">
        <v>1913764.27</v>
      </c>
      <c r="S227" s="22"/>
      <c r="T227" s="22"/>
      <c r="U227" s="22"/>
      <c r="V227" s="22"/>
      <c r="W227" s="22">
        <v>1913764.27</v>
      </c>
    </row>
  </sheetData>
  <mergeCells count="30">
    <mergeCell ref="A2:W2"/>
    <mergeCell ref="A3:G3"/>
    <mergeCell ref="H4:W4"/>
    <mergeCell ref="I5:M5"/>
    <mergeCell ref="N5:P5"/>
    <mergeCell ref="R5:W5"/>
    <mergeCell ref="A227:G22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44"/>
  <sheetViews>
    <sheetView showZeros="0" workbookViewId="0">
      <selection activeCell="C26" sqref="C26"/>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13"/>
      <c r="W1" s="55" t="s">
        <v>347</v>
      </c>
    </row>
    <row r="2" ht="27.75" customHeight="1" spans="1:23">
      <c r="A2" s="27" t="s">
        <v>348</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"单位名称："&amp;"云南省科学技术厅"</f>
        <v>单位名称：云南省科学技术厅</v>
      </c>
      <c r="B3" s="108" t="str">
        <f t="shared" si="0"/>
        <v>单位名称：云南省科学技术厅</v>
      </c>
      <c r="C3" s="108"/>
      <c r="D3" s="108"/>
      <c r="E3" s="108"/>
      <c r="F3" s="108"/>
      <c r="G3" s="108"/>
      <c r="H3" s="108"/>
      <c r="I3" s="108"/>
      <c r="J3" s="6"/>
      <c r="K3" s="6"/>
      <c r="L3" s="6"/>
      <c r="M3" s="6"/>
      <c r="N3" s="6"/>
      <c r="O3" s="6"/>
      <c r="P3" s="6"/>
      <c r="Q3" s="6"/>
      <c r="U3" s="113"/>
      <c r="W3" s="105" t="s">
        <v>196</v>
      </c>
    </row>
    <row r="4" ht="21.75" customHeight="1" spans="1:23">
      <c r="A4" s="8" t="s">
        <v>349</v>
      </c>
      <c r="B4" s="8" t="s">
        <v>206</v>
      </c>
      <c r="C4" s="8" t="s">
        <v>207</v>
      </c>
      <c r="D4" s="8" t="s">
        <v>350</v>
      </c>
      <c r="E4" s="9" t="s">
        <v>208</v>
      </c>
      <c r="F4" s="9" t="s">
        <v>209</v>
      </c>
      <c r="G4" s="9" t="s">
        <v>210</v>
      </c>
      <c r="H4" s="9" t="s">
        <v>211</v>
      </c>
      <c r="I4" s="62" t="s">
        <v>31</v>
      </c>
      <c r="J4" s="62" t="s">
        <v>351</v>
      </c>
      <c r="K4" s="62"/>
      <c r="L4" s="62"/>
      <c r="M4" s="62"/>
      <c r="N4" s="110" t="s">
        <v>213</v>
      </c>
      <c r="O4" s="110"/>
      <c r="P4" s="110"/>
      <c r="Q4" s="9" t="s">
        <v>37</v>
      </c>
      <c r="R4" s="10" t="s">
        <v>65</v>
      </c>
      <c r="S4" s="11"/>
      <c r="T4" s="11"/>
      <c r="U4" s="11"/>
      <c r="V4" s="11"/>
      <c r="W4" s="12"/>
    </row>
    <row r="5" ht="21.75" customHeight="1" spans="1:23">
      <c r="A5" s="13"/>
      <c r="B5" s="13"/>
      <c r="C5" s="13"/>
      <c r="D5" s="13"/>
      <c r="E5" s="14"/>
      <c r="F5" s="14"/>
      <c r="G5" s="14"/>
      <c r="H5" s="14"/>
      <c r="I5" s="62"/>
      <c r="J5" s="45" t="s">
        <v>34</v>
      </c>
      <c r="K5" s="45"/>
      <c r="L5" s="45" t="s">
        <v>35</v>
      </c>
      <c r="M5" s="45" t="s">
        <v>36</v>
      </c>
      <c r="N5" s="111" t="s">
        <v>34</v>
      </c>
      <c r="O5" s="111" t="s">
        <v>35</v>
      </c>
      <c r="P5" s="111" t="s">
        <v>36</v>
      </c>
      <c r="Q5" s="14"/>
      <c r="R5" s="9" t="s">
        <v>33</v>
      </c>
      <c r="S5" s="9" t="s">
        <v>44</v>
      </c>
      <c r="T5" s="9" t="s">
        <v>219</v>
      </c>
      <c r="U5" s="9" t="s">
        <v>40</v>
      </c>
      <c r="V5" s="9" t="s">
        <v>41</v>
      </c>
      <c r="W5" s="9" t="s">
        <v>42</v>
      </c>
    </row>
    <row r="6" ht="40.5" customHeight="1" spans="1:23">
      <c r="A6" s="16"/>
      <c r="B6" s="16"/>
      <c r="C6" s="16"/>
      <c r="D6" s="16"/>
      <c r="E6" s="17"/>
      <c r="F6" s="17"/>
      <c r="G6" s="17"/>
      <c r="H6" s="17"/>
      <c r="I6" s="62"/>
      <c r="J6" s="45" t="s">
        <v>33</v>
      </c>
      <c r="K6" s="45" t="s">
        <v>352</v>
      </c>
      <c r="L6" s="45"/>
      <c r="M6" s="45"/>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9"/>
      <c r="C8" s="23" t="s">
        <v>353</v>
      </c>
      <c r="D8" s="23"/>
      <c r="E8" s="23"/>
      <c r="F8" s="23"/>
      <c r="G8" s="23"/>
      <c r="H8" s="23"/>
      <c r="I8" s="112">
        <v>405207.27</v>
      </c>
      <c r="J8" s="112"/>
      <c r="K8" s="112"/>
      <c r="L8" s="112"/>
      <c r="M8" s="112"/>
      <c r="N8" s="112">
        <v>405207.27</v>
      </c>
      <c r="O8" s="112"/>
      <c r="P8" s="112"/>
      <c r="Q8" s="112"/>
      <c r="R8" s="112"/>
      <c r="S8" s="112"/>
      <c r="T8" s="112"/>
      <c r="U8" s="94"/>
      <c r="V8" s="112"/>
      <c r="W8" s="112"/>
    </row>
    <row r="9" ht="32.9" customHeight="1" spans="1:23">
      <c r="A9" s="23" t="s">
        <v>354</v>
      </c>
      <c r="B9" s="109" t="s">
        <v>355</v>
      </c>
      <c r="C9" s="23" t="s">
        <v>353</v>
      </c>
      <c r="D9" s="23" t="s">
        <v>46</v>
      </c>
      <c r="E9" s="23" t="s">
        <v>85</v>
      </c>
      <c r="F9" s="23" t="s">
        <v>86</v>
      </c>
      <c r="G9" s="23" t="s">
        <v>279</v>
      </c>
      <c r="H9" s="23" t="s">
        <v>280</v>
      </c>
      <c r="I9" s="112">
        <v>405207.27</v>
      </c>
      <c r="J9" s="112"/>
      <c r="K9" s="112"/>
      <c r="L9" s="112"/>
      <c r="M9" s="112"/>
      <c r="N9" s="112">
        <v>405207.27</v>
      </c>
      <c r="O9" s="112"/>
      <c r="P9" s="112"/>
      <c r="Q9" s="112"/>
      <c r="R9" s="112"/>
      <c r="S9" s="112"/>
      <c r="T9" s="112"/>
      <c r="U9" s="94"/>
      <c r="V9" s="112"/>
      <c r="W9" s="112"/>
    </row>
    <row r="10" ht="32.9" customHeight="1" spans="1:23">
      <c r="A10" s="23"/>
      <c r="B10" s="23"/>
      <c r="C10" s="23" t="s">
        <v>356</v>
      </c>
      <c r="D10" s="23"/>
      <c r="E10" s="23"/>
      <c r="F10" s="23"/>
      <c r="G10" s="23"/>
      <c r="H10" s="23"/>
      <c r="I10" s="112">
        <v>60000</v>
      </c>
      <c r="J10" s="112"/>
      <c r="K10" s="112"/>
      <c r="L10" s="112"/>
      <c r="M10" s="112"/>
      <c r="N10" s="112">
        <v>60000</v>
      </c>
      <c r="O10" s="112"/>
      <c r="P10" s="112"/>
      <c r="Q10" s="112"/>
      <c r="R10" s="112"/>
      <c r="S10" s="112"/>
      <c r="T10" s="112"/>
      <c r="U10" s="94"/>
      <c r="V10" s="112"/>
      <c r="W10" s="112"/>
    </row>
    <row r="11" ht="32.9" customHeight="1" spans="1:23">
      <c r="A11" s="23" t="s">
        <v>354</v>
      </c>
      <c r="B11" s="109" t="s">
        <v>357</v>
      </c>
      <c r="C11" s="23" t="s">
        <v>356</v>
      </c>
      <c r="D11" s="23" t="s">
        <v>46</v>
      </c>
      <c r="E11" s="23" t="s">
        <v>112</v>
      </c>
      <c r="F11" s="23" t="s">
        <v>113</v>
      </c>
      <c r="G11" s="23" t="s">
        <v>279</v>
      </c>
      <c r="H11" s="23" t="s">
        <v>280</v>
      </c>
      <c r="I11" s="112">
        <v>60000</v>
      </c>
      <c r="J11" s="112"/>
      <c r="K11" s="112"/>
      <c r="L11" s="112"/>
      <c r="M11" s="112"/>
      <c r="N11" s="112">
        <v>60000</v>
      </c>
      <c r="O11" s="112"/>
      <c r="P11" s="112"/>
      <c r="Q11" s="112"/>
      <c r="R11" s="112"/>
      <c r="S11" s="112"/>
      <c r="T11" s="112"/>
      <c r="U11" s="94"/>
      <c r="V11" s="112"/>
      <c r="W11" s="112"/>
    </row>
    <row r="12" ht="32.9" customHeight="1" spans="1:23">
      <c r="A12" s="23"/>
      <c r="B12" s="23"/>
      <c r="C12" s="23" t="s">
        <v>358</v>
      </c>
      <c r="D12" s="23"/>
      <c r="E12" s="23"/>
      <c r="F12" s="23"/>
      <c r="G12" s="23"/>
      <c r="H12" s="23"/>
      <c r="I12" s="112">
        <v>5183200</v>
      </c>
      <c r="J12" s="112"/>
      <c r="K12" s="112"/>
      <c r="L12" s="112"/>
      <c r="M12" s="112"/>
      <c r="N12" s="112">
        <v>5183200</v>
      </c>
      <c r="O12" s="112"/>
      <c r="P12" s="112"/>
      <c r="Q12" s="112"/>
      <c r="R12" s="112"/>
      <c r="S12" s="112"/>
      <c r="T12" s="112"/>
      <c r="U12" s="94"/>
      <c r="V12" s="112"/>
      <c r="W12" s="112"/>
    </row>
    <row r="13" ht="32.9" customHeight="1" spans="1:23">
      <c r="A13" s="23" t="s">
        <v>359</v>
      </c>
      <c r="B13" s="109" t="s">
        <v>360</v>
      </c>
      <c r="C13" s="23" t="s">
        <v>358</v>
      </c>
      <c r="D13" s="23" t="s">
        <v>46</v>
      </c>
      <c r="E13" s="23" t="s">
        <v>127</v>
      </c>
      <c r="F13" s="23" t="s">
        <v>128</v>
      </c>
      <c r="G13" s="23" t="s">
        <v>361</v>
      </c>
      <c r="H13" s="23" t="s">
        <v>362</v>
      </c>
      <c r="I13" s="112">
        <v>5183200</v>
      </c>
      <c r="J13" s="112"/>
      <c r="K13" s="112"/>
      <c r="L13" s="112"/>
      <c r="M13" s="112"/>
      <c r="N13" s="112">
        <v>5183200</v>
      </c>
      <c r="O13" s="112"/>
      <c r="P13" s="112"/>
      <c r="Q13" s="112"/>
      <c r="R13" s="112"/>
      <c r="S13" s="112"/>
      <c r="T13" s="112"/>
      <c r="U13" s="94"/>
      <c r="V13" s="112"/>
      <c r="W13" s="112"/>
    </row>
    <row r="14" ht="32.9" customHeight="1" spans="1:23">
      <c r="A14" s="23"/>
      <c r="B14" s="23"/>
      <c r="C14" s="23" t="s">
        <v>363</v>
      </c>
      <c r="D14" s="23"/>
      <c r="E14" s="23"/>
      <c r="F14" s="23"/>
      <c r="G14" s="23"/>
      <c r="H14" s="23"/>
      <c r="I14" s="112">
        <v>204180</v>
      </c>
      <c r="J14" s="112"/>
      <c r="K14" s="112"/>
      <c r="L14" s="112"/>
      <c r="M14" s="112"/>
      <c r="N14" s="112">
        <v>204180</v>
      </c>
      <c r="O14" s="112"/>
      <c r="P14" s="112"/>
      <c r="Q14" s="112"/>
      <c r="R14" s="112"/>
      <c r="S14" s="112"/>
      <c r="T14" s="112"/>
      <c r="U14" s="94"/>
      <c r="V14" s="112"/>
      <c r="W14" s="112"/>
    </row>
    <row r="15" ht="32.9" customHeight="1" spans="1:23">
      <c r="A15" s="23" t="s">
        <v>359</v>
      </c>
      <c r="B15" s="109" t="s">
        <v>364</v>
      </c>
      <c r="C15" s="23" t="s">
        <v>363</v>
      </c>
      <c r="D15" s="23" t="s">
        <v>46</v>
      </c>
      <c r="E15" s="23" t="s">
        <v>127</v>
      </c>
      <c r="F15" s="23" t="s">
        <v>128</v>
      </c>
      <c r="G15" s="23" t="s">
        <v>361</v>
      </c>
      <c r="H15" s="23" t="s">
        <v>362</v>
      </c>
      <c r="I15" s="112">
        <v>204180</v>
      </c>
      <c r="J15" s="112"/>
      <c r="K15" s="112"/>
      <c r="L15" s="112"/>
      <c r="M15" s="112"/>
      <c r="N15" s="112">
        <v>204180</v>
      </c>
      <c r="O15" s="112"/>
      <c r="P15" s="112"/>
      <c r="Q15" s="112"/>
      <c r="R15" s="112"/>
      <c r="S15" s="112"/>
      <c r="T15" s="112"/>
      <c r="U15" s="94"/>
      <c r="V15" s="112"/>
      <c r="W15" s="112"/>
    </row>
    <row r="16" ht="32.9" customHeight="1" spans="1:23">
      <c r="A16" s="23"/>
      <c r="B16" s="23"/>
      <c r="C16" s="23" t="s">
        <v>365</v>
      </c>
      <c r="D16" s="23"/>
      <c r="E16" s="23"/>
      <c r="F16" s="23"/>
      <c r="G16" s="23"/>
      <c r="H16" s="23"/>
      <c r="I16" s="112">
        <v>60000</v>
      </c>
      <c r="J16" s="112"/>
      <c r="K16" s="112"/>
      <c r="L16" s="112"/>
      <c r="M16" s="112"/>
      <c r="N16" s="112">
        <v>60000</v>
      </c>
      <c r="O16" s="112"/>
      <c r="P16" s="112"/>
      <c r="Q16" s="112"/>
      <c r="R16" s="112"/>
      <c r="S16" s="112"/>
      <c r="T16" s="112"/>
      <c r="U16" s="94"/>
      <c r="V16" s="112"/>
      <c r="W16" s="112"/>
    </row>
    <row r="17" ht="32.9" customHeight="1" spans="1:23">
      <c r="A17" s="23" t="s">
        <v>354</v>
      </c>
      <c r="B17" s="109" t="s">
        <v>366</v>
      </c>
      <c r="C17" s="23" t="s">
        <v>365</v>
      </c>
      <c r="D17" s="23" t="s">
        <v>46</v>
      </c>
      <c r="E17" s="23" t="s">
        <v>95</v>
      </c>
      <c r="F17" s="23" t="s">
        <v>96</v>
      </c>
      <c r="G17" s="23" t="s">
        <v>361</v>
      </c>
      <c r="H17" s="23" t="s">
        <v>362</v>
      </c>
      <c r="I17" s="112">
        <v>60000</v>
      </c>
      <c r="J17" s="112"/>
      <c r="K17" s="112"/>
      <c r="L17" s="112"/>
      <c r="M17" s="112"/>
      <c r="N17" s="112">
        <v>60000</v>
      </c>
      <c r="O17" s="112"/>
      <c r="P17" s="112"/>
      <c r="Q17" s="112"/>
      <c r="R17" s="112"/>
      <c r="S17" s="112"/>
      <c r="T17" s="112"/>
      <c r="U17" s="94"/>
      <c r="V17" s="112"/>
      <c r="W17" s="112"/>
    </row>
    <row r="18" ht="32.9" customHeight="1" spans="1:23">
      <c r="A18" s="23"/>
      <c r="B18" s="23"/>
      <c r="C18" s="23" t="s">
        <v>367</v>
      </c>
      <c r="D18" s="23"/>
      <c r="E18" s="23"/>
      <c r="F18" s="23"/>
      <c r="G18" s="23"/>
      <c r="H18" s="23"/>
      <c r="I18" s="112">
        <v>9492081.42</v>
      </c>
      <c r="J18" s="112"/>
      <c r="K18" s="112"/>
      <c r="L18" s="112"/>
      <c r="M18" s="112"/>
      <c r="N18" s="112">
        <v>9492081.42</v>
      </c>
      <c r="O18" s="112"/>
      <c r="P18" s="112"/>
      <c r="Q18" s="112"/>
      <c r="R18" s="112"/>
      <c r="S18" s="112"/>
      <c r="T18" s="112"/>
      <c r="U18" s="94"/>
      <c r="V18" s="112"/>
      <c r="W18" s="112"/>
    </row>
    <row r="19" ht="32.9" customHeight="1" spans="1:23">
      <c r="A19" s="23" t="s">
        <v>354</v>
      </c>
      <c r="B19" s="109" t="s">
        <v>368</v>
      </c>
      <c r="C19" s="23" t="s">
        <v>367</v>
      </c>
      <c r="D19" s="23" t="s">
        <v>46</v>
      </c>
      <c r="E19" s="23" t="s">
        <v>104</v>
      </c>
      <c r="F19" s="23" t="s">
        <v>105</v>
      </c>
      <c r="G19" s="23" t="s">
        <v>369</v>
      </c>
      <c r="H19" s="23" t="s">
        <v>370</v>
      </c>
      <c r="I19" s="112">
        <v>9492081.42</v>
      </c>
      <c r="J19" s="112"/>
      <c r="K19" s="112"/>
      <c r="L19" s="112"/>
      <c r="M19" s="112"/>
      <c r="N19" s="112">
        <v>9492081.42</v>
      </c>
      <c r="O19" s="112"/>
      <c r="P19" s="112"/>
      <c r="Q19" s="112"/>
      <c r="R19" s="112"/>
      <c r="S19" s="112"/>
      <c r="T19" s="112"/>
      <c r="U19" s="94"/>
      <c r="V19" s="112"/>
      <c r="W19" s="112"/>
    </row>
    <row r="20" ht="32.9" customHeight="1" spans="1:23">
      <c r="A20" s="23"/>
      <c r="B20" s="23"/>
      <c r="C20" s="23" t="s">
        <v>371</v>
      </c>
      <c r="D20" s="23"/>
      <c r="E20" s="23"/>
      <c r="F20" s="23"/>
      <c r="G20" s="23"/>
      <c r="H20" s="23"/>
      <c r="I20" s="112">
        <v>580000</v>
      </c>
      <c r="J20" s="112"/>
      <c r="K20" s="112"/>
      <c r="L20" s="112"/>
      <c r="M20" s="112"/>
      <c r="N20" s="112">
        <v>580000</v>
      </c>
      <c r="O20" s="112"/>
      <c r="P20" s="112"/>
      <c r="Q20" s="112"/>
      <c r="R20" s="112"/>
      <c r="S20" s="112"/>
      <c r="T20" s="112"/>
      <c r="U20" s="94"/>
      <c r="V20" s="112"/>
      <c r="W20" s="112"/>
    </row>
    <row r="21" ht="32.9" customHeight="1" spans="1:23">
      <c r="A21" s="23" t="s">
        <v>359</v>
      </c>
      <c r="B21" s="109" t="s">
        <v>372</v>
      </c>
      <c r="C21" s="23" t="s">
        <v>371</v>
      </c>
      <c r="D21" s="23" t="s">
        <v>46</v>
      </c>
      <c r="E21" s="23" t="s">
        <v>127</v>
      </c>
      <c r="F21" s="23" t="s">
        <v>128</v>
      </c>
      <c r="G21" s="23" t="s">
        <v>361</v>
      </c>
      <c r="H21" s="23" t="s">
        <v>362</v>
      </c>
      <c r="I21" s="112">
        <v>580000</v>
      </c>
      <c r="J21" s="112"/>
      <c r="K21" s="112"/>
      <c r="L21" s="112"/>
      <c r="M21" s="112"/>
      <c r="N21" s="112">
        <v>580000</v>
      </c>
      <c r="O21" s="112"/>
      <c r="P21" s="112"/>
      <c r="Q21" s="112"/>
      <c r="R21" s="112"/>
      <c r="S21" s="112"/>
      <c r="T21" s="112"/>
      <c r="U21" s="94"/>
      <c r="V21" s="112"/>
      <c r="W21" s="112"/>
    </row>
    <row r="22" ht="32.9" customHeight="1" spans="1:23">
      <c r="A22" s="23"/>
      <c r="B22" s="23"/>
      <c r="C22" s="23" t="s">
        <v>373</v>
      </c>
      <c r="D22" s="23"/>
      <c r="E22" s="23"/>
      <c r="F22" s="23"/>
      <c r="G22" s="23"/>
      <c r="H22" s="23"/>
      <c r="I22" s="112">
        <v>330000</v>
      </c>
      <c r="J22" s="112"/>
      <c r="K22" s="112"/>
      <c r="L22" s="112"/>
      <c r="M22" s="112"/>
      <c r="N22" s="112">
        <v>330000</v>
      </c>
      <c r="O22" s="112"/>
      <c r="P22" s="112"/>
      <c r="Q22" s="112"/>
      <c r="R22" s="112"/>
      <c r="S22" s="112"/>
      <c r="T22" s="112"/>
      <c r="U22" s="94"/>
      <c r="V22" s="112"/>
      <c r="W22" s="112"/>
    </row>
    <row r="23" ht="32.9" customHeight="1" spans="1:23">
      <c r="A23" s="23" t="s">
        <v>354</v>
      </c>
      <c r="B23" s="109" t="s">
        <v>374</v>
      </c>
      <c r="C23" s="23" t="s">
        <v>373</v>
      </c>
      <c r="D23" s="23" t="s">
        <v>46</v>
      </c>
      <c r="E23" s="23" t="s">
        <v>127</v>
      </c>
      <c r="F23" s="23" t="s">
        <v>128</v>
      </c>
      <c r="G23" s="23" t="s">
        <v>361</v>
      </c>
      <c r="H23" s="23" t="s">
        <v>362</v>
      </c>
      <c r="I23" s="112">
        <v>330000</v>
      </c>
      <c r="J23" s="112"/>
      <c r="K23" s="112"/>
      <c r="L23" s="112"/>
      <c r="M23" s="112"/>
      <c r="N23" s="112">
        <v>330000</v>
      </c>
      <c r="O23" s="112"/>
      <c r="P23" s="112"/>
      <c r="Q23" s="112"/>
      <c r="R23" s="112"/>
      <c r="S23" s="112"/>
      <c r="T23" s="112"/>
      <c r="U23" s="94"/>
      <c r="V23" s="112"/>
      <c r="W23" s="112"/>
    </row>
    <row r="24" ht="32.9" customHeight="1" spans="1:23">
      <c r="A24" s="23"/>
      <c r="B24" s="23"/>
      <c r="C24" s="23" t="s">
        <v>375</v>
      </c>
      <c r="D24" s="23"/>
      <c r="E24" s="23"/>
      <c r="F24" s="23"/>
      <c r="G24" s="23"/>
      <c r="H24" s="23"/>
      <c r="I24" s="112">
        <v>4000000</v>
      </c>
      <c r="J24" s="112">
        <v>4000000</v>
      </c>
      <c r="K24" s="112"/>
      <c r="L24" s="112"/>
      <c r="M24" s="112"/>
      <c r="N24" s="112"/>
      <c r="O24" s="112"/>
      <c r="P24" s="112"/>
      <c r="Q24" s="112"/>
      <c r="R24" s="112"/>
      <c r="S24" s="112"/>
      <c r="T24" s="112"/>
      <c r="U24" s="94"/>
      <c r="V24" s="112"/>
      <c r="W24" s="112"/>
    </row>
    <row r="25" ht="32.9" customHeight="1" spans="1:23">
      <c r="A25" s="23" t="s">
        <v>376</v>
      </c>
      <c r="B25" s="109" t="s">
        <v>377</v>
      </c>
      <c r="C25" s="23" t="s">
        <v>375</v>
      </c>
      <c r="D25" s="23" t="s">
        <v>46</v>
      </c>
      <c r="E25" s="23" t="s">
        <v>99</v>
      </c>
      <c r="F25" s="23" t="s">
        <v>100</v>
      </c>
      <c r="G25" s="23" t="s">
        <v>279</v>
      </c>
      <c r="H25" s="23" t="s">
        <v>280</v>
      </c>
      <c r="I25" s="112">
        <v>4000000</v>
      </c>
      <c r="J25" s="112">
        <v>4000000</v>
      </c>
      <c r="K25" s="112"/>
      <c r="L25" s="112"/>
      <c r="M25" s="112"/>
      <c r="N25" s="112"/>
      <c r="O25" s="112"/>
      <c r="P25" s="112"/>
      <c r="Q25" s="112"/>
      <c r="R25" s="112"/>
      <c r="S25" s="112"/>
      <c r="T25" s="112"/>
      <c r="U25" s="94"/>
      <c r="V25" s="112"/>
      <c r="W25" s="112"/>
    </row>
    <row r="26" ht="32.9" customHeight="1" spans="1:23">
      <c r="A26" s="23"/>
      <c r="B26" s="23"/>
      <c r="C26" s="23" t="s">
        <v>378</v>
      </c>
      <c r="D26" s="23"/>
      <c r="E26" s="23"/>
      <c r="F26" s="23"/>
      <c r="G26" s="23"/>
      <c r="H26" s="23"/>
      <c r="I26" s="112">
        <v>119190000</v>
      </c>
      <c r="J26" s="112">
        <v>119190000</v>
      </c>
      <c r="K26" s="112"/>
      <c r="L26" s="112"/>
      <c r="M26" s="112"/>
      <c r="N26" s="112"/>
      <c r="O26" s="112"/>
      <c r="P26" s="112"/>
      <c r="Q26" s="112"/>
      <c r="R26" s="112"/>
      <c r="S26" s="112"/>
      <c r="T26" s="112"/>
      <c r="U26" s="94"/>
      <c r="V26" s="112"/>
      <c r="W26" s="112"/>
    </row>
    <row r="27" ht="32.9" customHeight="1" spans="1:23">
      <c r="A27" s="23" t="s">
        <v>354</v>
      </c>
      <c r="B27" s="109" t="s">
        <v>379</v>
      </c>
      <c r="C27" s="23" t="s">
        <v>378</v>
      </c>
      <c r="D27" s="23" t="s">
        <v>46</v>
      </c>
      <c r="E27" s="23" t="s">
        <v>87</v>
      </c>
      <c r="F27" s="23" t="s">
        <v>88</v>
      </c>
      <c r="G27" s="23" t="s">
        <v>259</v>
      </c>
      <c r="H27" s="23" t="s">
        <v>260</v>
      </c>
      <c r="I27" s="112">
        <v>20642000</v>
      </c>
      <c r="J27" s="112">
        <v>20642000</v>
      </c>
      <c r="K27" s="112"/>
      <c r="L27" s="112"/>
      <c r="M27" s="112"/>
      <c r="N27" s="112"/>
      <c r="O27" s="112"/>
      <c r="P27" s="112"/>
      <c r="Q27" s="112"/>
      <c r="R27" s="112"/>
      <c r="S27" s="112"/>
      <c r="T27" s="112"/>
      <c r="U27" s="94"/>
      <c r="V27" s="112"/>
      <c r="W27" s="112"/>
    </row>
    <row r="28" ht="32.9" customHeight="1" spans="1:23">
      <c r="A28" s="23" t="s">
        <v>354</v>
      </c>
      <c r="B28" s="109" t="s">
        <v>379</v>
      </c>
      <c r="C28" s="23" t="s">
        <v>378</v>
      </c>
      <c r="D28" s="23" t="s">
        <v>46</v>
      </c>
      <c r="E28" s="23" t="s">
        <v>87</v>
      </c>
      <c r="F28" s="23" t="s">
        <v>88</v>
      </c>
      <c r="G28" s="23" t="s">
        <v>269</v>
      </c>
      <c r="H28" s="23" t="s">
        <v>270</v>
      </c>
      <c r="I28" s="112">
        <v>16116000</v>
      </c>
      <c r="J28" s="112">
        <v>16116000</v>
      </c>
      <c r="K28" s="112"/>
      <c r="L28" s="112"/>
      <c r="M28" s="112"/>
      <c r="N28" s="112"/>
      <c r="O28" s="112"/>
      <c r="P28" s="112"/>
      <c r="Q28" s="112"/>
      <c r="R28" s="112"/>
      <c r="S28" s="112"/>
      <c r="T28" s="112"/>
      <c r="U28" s="94"/>
      <c r="V28" s="112"/>
      <c r="W28" s="112"/>
    </row>
    <row r="29" ht="32.9" customHeight="1" spans="1:23">
      <c r="A29" s="23" t="s">
        <v>354</v>
      </c>
      <c r="B29" s="109" t="s">
        <v>379</v>
      </c>
      <c r="C29" s="23" t="s">
        <v>378</v>
      </c>
      <c r="D29" s="23" t="s">
        <v>46</v>
      </c>
      <c r="E29" s="23" t="s">
        <v>87</v>
      </c>
      <c r="F29" s="23" t="s">
        <v>88</v>
      </c>
      <c r="G29" s="23" t="s">
        <v>380</v>
      </c>
      <c r="H29" s="23" t="s">
        <v>381</v>
      </c>
      <c r="I29" s="112">
        <v>450000</v>
      </c>
      <c r="J29" s="112">
        <v>450000</v>
      </c>
      <c r="K29" s="112"/>
      <c r="L29" s="112"/>
      <c r="M29" s="112"/>
      <c r="N29" s="112"/>
      <c r="O29" s="112"/>
      <c r="P29" s="112"/>
      <c r="Q29" s="112"/>
      <c r="R29" s="112"/>
      <c r="S29" s="112"/>
      <c r="T29" s="112"/>
      <c r="U29" s="94"/>
      <c r="V29" s="112"/>
      <c r="W29" s="112"/>
    </row>
    <row r="30" ht="32.9" customHeight="1" spans="1:23">
      <c r="A30" s="23" t="s">
        <v>354</v>
      </c>
      <c r="B30" s="109" t="s">
        <v>379</v>
      </c>
      <c r="C30" s="23" t="s">
        <v>378</v>
      </c>
      <c r="D30" s="23" t="s">
        <v>46</v>
      </c>
      <c r="E30" s="23" t="s">
        <v>87</v>
      </c>
      <c r="F30" s="23" t="s">
        <v>88</v>
      </c>
      <c r="G30" s="23" t="s">
        <v>382</v>
      </c>
      <c r="H30" s="23" t="s">
        <v>383</v>
      </c>
      <c r="I30" s="112">
        <v>36740000</v>
      </c>
      <c r="J30" s="112">
        <v>36740000</v>
      </c>
      <c r="K30" s="112"/>
      <c r="L30" s="112"/>
      <c r="M30" s="112"/>
      <c r="N30" s="112"/>
      <c r="O30" s="112"/>
      <c r="P30" s="112"/>
      <c r="Q30" s="112"/>
      <c r="R30" s="112"/>
      <c r="S30" s="112"/>
      <c r="T30" s="112"/>
      <c r="U30" s="94"/>
      <c r="V30" s="112"/>
      <c r="W30" s="112"/>
    </row>
    <row r="31" ht="32.9" customHeight="1" spans="1:23">
      <c r="A31" s="23" t="s">
        <v>354</v>
      </c>
      <c r="B31" s="109" t="s">
        <v>379</v>
      </c>
      <c r="C31" s="23" t="s">
        <v>378</v>
      </c>
      <c r="D31" s="23" t="s">
        <v>46</v>
      </c>
      <c r="E31" s="23" t="s">
        <v>87</v>
      </c>
      <c r="F31" s="23" t="s">
        <v>88</v>
      </c>
      <c r="G31" s="23" t="s">
        <v>277</v>
      </c>
      <c r="H31" s="23" t="s">
        <v>278</v>
      </c>
      <c r="I31" s="112">
        <v>2100000</v>
      </c>
      <c r="J31" s="112">
        <v>2100000</v>
      </c>
      <c r="K31" s="112"/>
      <c r="L31" s="112"/>
      <c r="M31" s="112"/>
      <c r="N31" s="112"/>
      <c r="O31" s="112"/>
      <c r="P31" s="112"/>
      <c r="Q31" s="112"/>
      <c r="R31" s="112"/>
      <c r="S31" s="112"/>
      <c r="T31" s="112"/>
      <c r="U31" s="94"/>
      <c r="V31" s="112"/>
      <c r="W31" s="112"/>
    </row>
    <row r="32" ht="32.9" customHeight="1" spans="1:23">
      <c r="A32" s="23" t="s">
        <v>354</v>
      </c>
      <c r="B32" s="109" t="s">
        <v>379</v>
      </c>
      <c r="C32" s="23" t="s">
        <v>378</v>
      </c>
      <c r="D32" s="23" t="s">
        <v>46</v>
      </c>
      <c r="E32" s="23" t="s">
        <v>87</v>
      </c>
      <c r="F32" s="23" t="s">
        <v>88</v>
      </c>
      <c r="G32" s="23" t="s">
        <v>279</v>
      </c>
      <c r="H32" s="23" t="s">
        <v>280</v>
      </c>
      <c r="I32" s="112">
        <v>3795000</v>
      </c>
      <c r="J32" s="112">
        <v>3795000</v>
      </c>
      <c r="K32" s="112"/>
      <c r="L32" s="112"/>
      <c r="M32" s="112"/>
      <c r="N32" s="112"/>
      <c r="O32" s="112"/>
      <c r="P32" s="112"/>
      <c r="Q32" s="112"/>
      <c r="R32" s="112"/>
      <c r="S32" s="112"/>
      <c r="T32" s="112"/>
      <c r="U32" s="94"/>
      <c r="V32" s="112"/>
      <c r="W32" s="112"/>
    </row>
    <row r="33" ht="32.9" customHeight="1" spans="1:23">
      <c r="A33" s="23" t="s">
        <v>354</v>
      </c>
      <c r="B33" s="109" t="s">
        <v>379</v>
      </c>
      <c r="C33" s="23" t="s">
        <v>378</v>
      </c>
      <c r="D33" s="23" t="s">
        <v>46</v>
      </c>
      <c r="E33" s="23" t="s">
        <v>87</v>
      </c>
      <c r="F33" s="23" t="s">
        <v>88</v>
      </c>
      <c r="G33" s="23" t="s">
        <v>384</v>
      </c>
      <c r="H33" s="23" t="s">
        <v>385</v>
      </c>
      <c r="I33" s="112">
        <v>39347000</v>
      </c>
      <c r="J33" s="112">
        <v>39347000</v>
      </c>
      <c r="K33" s="112"/>
      <c r="L33" s="112"/>
      <c r="M33" s="112"/>
      <c r="N33" s="112"/>
      <c r="O33" s="112"/>
      <c r="P33" s="112"/>
      <c r="Q33" s="112"/>
      <c r="R33" s="112"/>
      <c r="S33" s="112"/>
      <c r="T33" s="112"/>
      <c r="U33" s="94"/>
      <c r="V33" s="112"/>
      <c r="W33" s="112"/>
    </row>
    <row r="34" ht="32.9" customHeight="1" spans="1:23">
      <c r="A34" s="23"/>
      <c r="B34" s="23"/>
      <c r="C34" s="23" t="s">
        <v>386</v>
      </c>
      <c r="D34" s="23"/>
      <c r="E34" s="23"/>
      <c r="F34" s="23"/>
      <c r="G34" s="23"/>
      <c r="H34" s="23"/>
      <c r="I34" s="112">
        <v>1750000</v>
      </c>
      <c r="J34" s="112">
        <v>1750000</v>
      </c>
      <c r="K34" s="112"/>
      <c r="L34" s="112"/>
      <c r="M34" s="112"/>
      <c r="N34" s="112"/>
      <c r="O34" s="112"/>
      <c r="P34" s="112"/>
      <c r="Q34" s="112"/>
      <c r="R34" s="112"/>
      <c r="S34" s="112"/>
      <c r="T34" s="112"/>
      <c r="U34" s="94"/>
      <c r="V34" s="112"/>
      <c r="W34" s="112"/>
    </row>
    <row r="35" ht="32.9" customHeight="1" spans="1:23">
      <c r="A35" s="23" t="s">
        <v>376</v>
      </c>
      <c r="B35" s="109" t="s">
        <v>387</v>
      </c>
      <c r="C35" s="23" t="s">
        <v>386</v>
      </c>
      <c r="D35" s="23" t="s">
        <v>46</v>
      </c>
      <c r="E35" s="23" t="s">
        <v>77</v>
      </c>
      <c r="F35" s="23" t="s">
        <v>78</v>
      </c>
      <c r="G35" s="23" t="s">
        <v>267</v>
      </c>
      <c r="H35" s="23" t="s">
        <v>268</v>
      </c>
      <c r="I35" s="112">
        <v>1750000</v>
      </c>
      <c r="J35" s="112">
        <v>1750000</v>
      </c>
      <c r="K35" s="112"/>
      <c r="L35" s="112"/>
      <c r="M35" s="112"/>
      <c r="N35" s="112"/>
      <c r="O35" s="112"/>
      <c r="P35" s="112"/>
      <c r="Q35" s="112"/>
      <c r="R35" s="112"/>
      <c r="S35" s="112"/>
      <c r="T35" s="112"/>
      <c r="U35" s="94"/>
      <c r="V35" s="112"/>
      <c r="W35" s="112"/>
    </row>
    <row r="36" ht="32.9" customHeight="1" spans="1:23">
      <c r="A36" s="23"/>
      <c r="B36" s="23"/>
      <c r="C36" s="23" t="s">
        <v>388</v>
      </c>
      <c r="D36" s="23"/>
      <c r="E36" s="23"/>
      <c r="F36" s="23"/>
      <c r="G36" s="23"/>
      <c r="H36" s="23"/>
      <c r="I36" s="112">
        <v>357600000</v>
      </c>
      <c r="J36" s="112">
        <v>357600000</v>
      </c>
      <c r="K36" s="112"/>
      <c r="L36" s="112"/>
      <c r="M36" s="112"/>
      <c r="N36" s="112"/>
      <c r="O36" s="112"/>
      <c r="P36" s="112"/>
      <c r="Q36" s="112"/>
      <c r="R36" s="112"/>
      <c r="S36" s="112"/>
      <c r="T36" s="112"/>
      <c r="U36" s="94"/>
      <c r="V36" s="112"/>
      <c r="W36" s="112"/>
    </row>
    <row r="37" ht="32.9" customHeight="1" spans="1:23">
      <c r="A37" s="23" t="s">
        <v>354</v>
      </c>
      <c r="B37" s="109" t="s">
        <v>389</v>
      </c>
      <c r="C37" s="23" t="s">
        <v>388</v>
      </c>
      <c r="D37" s="23" t="s">
        <v>46</v>
      </c>
      <c r="E37" s="23" t="s">
        <v>85</v>
      </c>
      <c r="F37" s="23" t="s">
        <v>86</v>
      </c>
      <c r="G37" s="23" t="s">
        <v>259</v>
      </c>
      <c r="H37" s="23" t="s">
        <v>260</v>
      </c>
      <c r="I37" s="112">
        <v>40000</v>
      </c>
      <c r="J37" s="112">
        <v>40000</v>
      </c>
      <c r="K37" s="112"/>
      <c r="L37" s="112"/>
      <c r="M37" s="112"/>
      <c r="N37" s="112"/>
      <c r="O37" s="112"/>
      <c r="P37" s="112"/>
      <c r="Q37" s="112"/>
      <c r="R37" s="112"/>
      <c r="S37" s="112"/>
      <c r="T37" s="112"/>
      <c r="U37" s="94"/>
      <c r="V37" s="112"/>
      <c r="W37" s="112"/>
    </row>
    <row r="38" ht="32.9" customHeight="1" spans="1:23">
      <c r="A38" s="23" t="s">
        <v>354</v>
      </c>
      <c r="B38" s="109" t="s">
        <v>389</v>
      </c>
      <c r="C38" s="23" t="s">
        <v>388</v>
      </c>
      <c r="D38" s="23" t="s">
        <v>46</v>
      </c>
      <c r="E38" s="23" t="s">
        <v>85</v>
      </c>
      <c r="F38" s="23" t="s">
        <v>86</v>
      </c>
      <c r="G38" s="23" t="s">
        <v>269</v>
      </c>
      <c r="H38" s="23" t="s">
        <v>270</v>
      </c>
      <c r="I38" s="112">
        <v>36720000</v>
      </c>
      <c r="J38" s="112">
        <v>36720000</v>
      </c>
      <c r="K38" s="112"/>
      <c r="L38" s="112"/>
      <c r="M38" s="112"/>
      <c r="N38" s="112"/>
      <c r="O38" s="112"/>
      <c r="P38" s="112"/>
      <c r="Q38" s="112"/>
      <c r="R38" s="112"/>
      <c r="S38" s="112"/>
      <c r="T38" s="112"/>
      <c r="U38" s="94"/>
      <c r="V38" s="112"/>
      <c r="W38" s="112"/>
    </row>
    <row r="39" ht="32.9" customHeight="1" spans="1:23">
      <c r="A39" s="23" t="s">
        <v>354</v>
      </c>
      <c r="B39" s="109" t="s">
        <v>389</v>
      </c>
      <c r="C39" s="23" t="s">
        <v>388</v>
      </c>
      <c r="D39" s="23" t="s">
        <v>46</v>
      </c>
      <c r="E39" s="23" t="s">
        <v>85</v>
      </c>
      <c r="F39" s="23" t="s">
        <v>86</v>
      </c>
      <c r="G39" s="23" t="s">
        <v>380</v>
      </c>
      <c r="H39" s="23" t="s">
        <v>381</v>
      </c>
      <c r="I39" s="112">
        <v>18040000</v>
      </c>
      <c r="J39" s="112">
        <v>18040000</v>
      </c>
      <c r="K39" s="112"/>
      <c r="L39" s="112"/>
      <c r="M39" s="112"/>
      <c r="N39" s="112"/>
      <c r="O39" s="112"/>
      <c r="P39" s="112"/>
      <c r="Q39" s="112"/>
      <c r="R39" s="112"/>
      <c r="S39" s="112"/>
      <c r="T39" s="112"/>
      <c r="U39" s="94"/>
      <c r="V39" s="112"/>
      <c r="W39" s="112"/>
    </row>
    <row r="40" ht="32.9" customHeight="1" spans="1:23">
      <c r="A40" s="23" t="s">
        <v>354</v>
      </c>
      <c r="B40" s="109" t="s">
        <v>389</v>
      </c>
      <c r="C40" s="23" t="s">
        <v>388</v>
      </c>
      <c r="D40" s="23" t="s">
        <v>46</v>
      </c>
      <c r="E40" s="23" t="s">
        <v>85</v>
      </c>
      <c r="F40" s="23" t="s">
        <v>86</v>
      </c>
      <c r="G40" s="23" t="s">
        <v>273</v>
      </c>
      <c r="H40" s="23" t="s">
        <v>274</v>
      </c>
      <c r="I40" s="112">
        <v>810000</v>
      </c>
      <c r="J40" s="112">
        <v>810000</v>
      </c>
      <c r="K40" s="112"/>
      <c r="L40" s="112"/>
      <c r="M40" s="112"/>
      <c r="N40" s="112"/>
      <c r="O40" s="112"/>
      <c r="P40" s="112"/>
      <c r="Q40" s="112"/>
      <c r="R40" s="112"/>
      <c r="S40" s="112"/>
      <c r="T40" s="112"/>
      <c r="U40" s="94"/>
      <c r="V40" s="112"/>
      <c r="W40" s="112"/>
    </row>
    <row r="41" ht="32.9" customHeight="1" spans="1:23">
      <c r="A41" s="23" t="s">
        <v>354</v>
      </c>
      <c r="B41" s="109" t="s">
        <v>389</v>
      </c>
      <c r="C41" s="23" t="s">
        <v>388</v>
      </c>
      <c r="D41" s="23" t="s">
        <v>46</v>
      </c>
      <c r="E41" s="23" t="s">
        <v>85</v>
      </c>
      <c r="F41" s="23" t="s">
        <v>86</v>
      </c>
      <c r="G41" s="23" t="s">
        <v>382</v>
      </c>
      <c r="H41" s="23" t="s">
        <v>383</v>
      </c>
      <c r="I41" s="112">
        <v>149690000</v>
      </c>
      <c r="J41" s="112">
        <v>149690000</v>
      </c>
      <c r="K41" s="112"/>
      <c r="L41" s="112"/>
      <c r="M41" s="112"/>
      <c r="N41" s="112"/>
      <c r="O41" s="112"/>
      <c r="P41" s="112"/>
      <c r="Q41" s="112"/>
      <c r="R41" s="112"/>
      <c r="S41" s="112"/>
      <c r="T41" s="112"/>
      <c r="U41" s="94"/>
      <c r="V41" s="112"/>
      <c r="W41" s="112"/>
    </row>
    <row r="42" ht="32.9" customHeight="1" spans="1:23">
      <c r="A42" s="23" t="s">
        <v>354</v>
      </c>
      <c r="B42" s="109" t="s">
        <v>389</v>
      </c>
      <c r="C42" s="23" t="s">
        <v>388</v>
      </c>
      <c r="D42" s="23" t="s">
        <v>46</v>
      </c>
      <c r="E42" s="23" t="s">
        <v>85</v>
      </c>
      <c r="F42" s="23" t="s">
        <v>86</v>
      </c>
      <c r="G42" s="23" t="s">
        <v>390</v>
      </c>
      <c r="H42" s="23" t="s">
        <v>391</v>
      </c>
      <c r="I42" s="112">
        <v>9000000</v>
      </c>
      <c r="J42" s="112">
        <v>9000000</v>
      </c>
      <c r="K42" s="112"/>
      <c r="L42" s="112"/>
      <c r="M42" s="112"/>
      <c r="N42" s="112"/>
      <c r="O42" s="112"/>
      <c r="P42" s="112"/>
      <c r="Q42" s="112"/>
      <c r="R42" s="112"/>
      <c r="S42" s="112"/>
      <c r="T42" s="112"/>
      <c r="U42" s="94"/>
      <c r="V42" s="112"/>
      <c r="W42" s="112"/>
    </row>
    <row r="43" ht="32.9" customHeight="1" spans="1:23">
      <c r="A43" s="23" t="s">
        <v>354</v>
      </c>
      <c r="B43" s="109" t="s">
        <v>389</v>
      </c>
      <c r="C43" s="23" t="s">
        <v>388</v>
      </c>
      <c r="D43" s="23" t="s">
        <v>46</v>
      </c>
      <c r="E43" s="23" t="s">
        <v>85</v>
      </c>
      <c r="F43" s="23" t="s">
        <v>86</v>
      </c>
      <c r="G43" s="23" t="s">
        <v>277</v>
      </c>
      <c r="H43" s="23" t="s">
        <v>278</v>
      </c>
      <c r="I43" s="112">
        <v>8850000</v>
      </c>
      <c r="J43" s="112">
        <v>8850000</v>
      </c>
      <c r="K43" s="112"/>
      <c r="L43" s="112"/>
      <c r="M43" s="112"/>
      <c r="N43" s="112"/>
      <c r="O43" s="112"/>
      <c r="P43" s="112"/>
      <c r="Q43" s="112"/>
      <c r="R43" s="112"/>
      <c r="S43" s="112"/>
      <c r="T43" s="112"/>
      <c r="U43" s="94"/>
      <c r="V43" s="112"/>
      <c r="W43" s="112"/>
    </row>
    <row r="44" ht="32.9" customHeight="1" spans="1:23">
      <c r="A44" s="23" t="s">
        <v>354</v>
      </c>
      <c r="B44" s="109" t="s">
        <v>389</v>
      </c>
      <c r="C44" s="23" t="s">
        <v>388</v>
      </c>
      <c r="D44" s="23" t="s">
        <v>46</v>
      </c>
      <c r="E44" s="23" t="s">
        <v>85</v>
      </c>
      <c r="F44" s="23" t="s">
        <v>86</v>
      </c>
      <c r="G44" s="23" t="s">
        <v>283</v>
      </c>
      <c r="H44" s="23" t="s">
        <v>284</v>
      </c>
      <c r="I44" s="112">
        <v>22000000</v>
      </c>
      <c r="J44" s="112">
        <v>22000000</v>
      </c>
      <c r="K44" s="112"/>
      <c r="L44" s="112"/>
      <c r="M44" s="112"/>
      <c r="N44" s="112"/>
      <c r="O44" s="112"/>
      <c r="P44" s="112"/>
      <c r="Q44" s="112"/>
      <c r="R44" s="112"/>
      <c r="S44" s="112"/>
      <c r="T44" s="112"/>
      <c r="U44" s="94"/>
      <c r="V44" s="112"/>
      <c r="W44" s="112"/>
    </row>
    <row r="45" ht="32.9" customHeight="1" spans="1:23">
      <c r="A45" s="23" t="s">
        <v>354</v>
      </c>
      <c r="B45" s="109" t="s">
        <v>389</v>
      </c>
      <c r="C45" s="23" t="s">
        <v>388</v>
      </c>
      <c r="D45" s="23" t="s">
        <v>46</v>
      </c>
      <c r="E45" s="23" t="s">
        <v>85</v>
      </c>
      <c r="F45" s="23" t="s">
        <v>86</v>
      </c>
      <c r="G45" s="23" t="s">
        <v>384</v>
      </c>
      <c r="H45" s="23" t="s">
        <v>385</v>
      </c>
      <c r="I45" s="112">
        <v>23850000</v>
      </c>
      <c r="J45" s="112">
        <v>23850000</v>
      </c>
      <c r="K45" s="112"/>
      <c r="L45" s="112"/>
      <c r="M45" s="112"/>
      <c r="N45" s="112"/>
      <c r="O45" s="112"/>
      <c r="P45" s="112"/>
      <c r="Q45" s="112"/>
      <c r="R45" s="112"/>
      <c r="S45" s="112"/>
      <c r="T45" s="112"/>
      <c r="U45" s="94"/>
      <c r="V45" s="112"/>
      <c r="W45" s="112"/>
    </row>
    <row r="46" ht="32.9" customHeight="1" spans="1:23">
      <c r="A46" s="23" t="s">
        <v>354</v>
      </c>
      <c r="B46" s="109" t="s">
        <v>389</v>
      </c>
      <c r="C46" s="23" t="s">
        <v>388</v>
      </c>
      <c r="D46" s="23" t="s">
        <v>46</v>
      </c>
      <c r="E46" s="23" t="s">
        <v>85</v>
      </c>
      <c r="F46" s="23" t="s">
        <v>86</v>
      </c>
      <c r="G46" s="23" t="s">
        <v>361</v>
      </c>
      <c r="H46" s="23" t="s">
        <v>362</v>
      </c>
      <c r="I46" s="112">
        <v>86000000</v>
      </c>
      <c r="J46" s="112">
        <v>86000000</v>
      </c>
      <c r="K46" s="112"/>
      <c r="L46" s="112"/>
      <c r="M46" s="112"/>
      <c r="N46" s="112"/>
      <c r="O46" s="112"/>
      <c r="P46" s="112"/>
      <c r="Q46" s="112"/>
      <c r="R46" s="112"/>
      <c r="S46" s="112"/>
      <c r="T46" s="112"/>
      <c r="U46" s="94"/>
      <c r="V46" s="112"/>
      <c r="W46" s="112"/>
    </row>
    <row r="47" ht="32.9" customHeight="1" spans="1:23">
      <c r="A47" s="23" t="s">
        <v>354</v>
      </c>
      <c r="B47" s="109" t="s">
        <v>389</v>
      </c>
      <c r="C47" s="23" t="s">
        <v>388</v>
      </c>
      <c r="D47" s="23" t="s">
        <v>46</v>
      </c>
      <c r="E47" s="23" t="s">
        <v>85</v>
      </c>
      <c r="F47" s="23" t="s">
        <v>86</v>
      </c>
      <c r="G47" s="23" t="s">
        <v>392</v>
      </c>
      <c r="H47" s="23" t="s">
        <v>70</v>
      </c>
      <c r="I47" s="112">
        <v>2600000</v>
      </c>
      <c r="J47" s="112">
        <v>2600000</v>
      </c>
      <c r="K47" s="112"/>
      <c r="L47" s="112"/>
      <c r="M47" s="112"/>
      <c r="N47" s="112"/>
      <c r="O47" s="112"/>
      <c r="P47" s="112"/>
      <c r="Q47" s="112"/>
      <c r="R47" s="112"/>
      <c r="S47" s="112"/>
      <c r="T47" s="112"/>
      <c r="U47" s="94"/>
      <c r="V47" s="112"/>
      <c r="W47" s="112"/>
    </row>
    <row r="48" ht="32.9" customHeight="1" spans="1:23">
      <c r="A48" s="23"/>
      <c r="B48" s="23"/>
      <c r="C48" s="23" t="s">
        <v>393</v>
      </c>
      <c r="D48" s="23"/>
      <c r="E48" s="23"/>
      <c r="F48" s="23"/>
      <c r="G48" s="23"/>
      <c r="H48" s="23"/>
      <c r="I48" s="112">
        <v>34720000</v>
      </c>
      <c r="J48" s="112">
        <v>34720000</v>
      </c>
      <c r="K48" s="112"/>
      <c r="L48" s="112"/>
      <c r="M48" s="112"/>
      <c r="N48" s="112"/>
      <c r="O48" s="112"/>
      <c r="P48" s="112"/>
      <c r="Q48" s="112"/>
      <c r="R48" s="112"/>
      <c r="S48" s="112"/>
      <c r="T48" s="112"/>
      <c r="U48" s="94"/>
      <c r="V48" s="112"/>
      <c r="W48" s="112"/>
    </row>
    <row r="49" ht="32.9" customHeight="1" spans="1:23">
      <c r="A49" s="23" t="s">
        <v>354</v>
      </c>
      <c r="B49" s="109" t="s">
        <v>394</v>
      </c>
      <c r="C49" s="23" t="s">
        <v>393</v>
      </c>
      <c r="D49" s="23" t="s">
        <v>46</v>
      </c>
      <c r="E49" s="23" t="s">
        <v>95</v>
      </c>
      <c r="F49" s="23" t="s">
        <v>96</v>
      </c>
      <c r="G49" s="23" t="s">
        <v>269</v>
      </c>
      <c r="H49" s="23" t="s">
        <v>270</v>
      </c>
      <c r="I49" s="112">
        <v>169800</v>
      </c>
      <c r="J49" s="112">
        <v>169800</v>
      </c>
      <c r="K49" s="112"/>
      <c r="L49" s="112"/>
      <c r="M49" s="112"/>
      <c r="N49" s="112"/>
      <c r="O49" s="112"/>
      <c r="P49" s="112"/>
      <c r="Q49" s="112"/>
      <c r="R49" s="112"/>
      <c r="S49" s="112"/>
      <c r="T49" s="112"/>
      <c r="U49" s="94"/>
      <c r="V49" s="112"/>
      <c r="W49" s="112"/>
    </row>
    <row r="50" ht="32.9" customHeight="1" spans="1:23">
      <c r="A50" s="23" t="s">
        <v>354</v>
      </c>
      <c r="B50" s="109" t="s">
        <v>394</v>
      </c>
      <c r="C50" s="23" t="s">
        <v>393</v>
      </c>
      <c r="D50" s="23" t="s">
        <v>46</v>
      </c>
      <c r="E50" s="23" t="s">
        <v>95</v>
      </c>
      <c r="F50" s="23" t="s">
        <v>96</v>
      </c>
      <c r="G50" s="23" t="s">
        <v>380</v>
      </c>
      <c r="H50" s="23" t="s">
        <v>381</v>
      </c>
      <c r="I50" s="112">
        <v>46400</v>
      </c>
      <c r="J50" s="112">
        <v>46400</v>
      </c>
      <c r="K50" s="112"/>
      <c r="L50" s="112"/>
      <c r="M50" s="112"/>
      <c r="N50" s="112"/>
      <c r="O50" s="112"/>
      <c r="P50" s="112"/>
      <c r="Q50" s="112"/>
      <c r="R50" s="112"/>
      <c r="S50" s="112"/>
      <c r="T50" s="112"/>
      <c r="U50" s="94"/>
      <c r="V50" s="112"/>
      <c r="W50" s="112"/>
    </row>
    <row r="51" ht="32.9" customHeight="1" spans="1:23">
      <c r="A51" s="23" t="s">
        <v>354</v>
      </c>
      <c r="B51" s="109" t="s">
        <v>394</v>
      </c>
      <c r="C51" s="23" t="s">
        <v>393</v>
      </c>
      <c r="D51" s="23" t="s">
        <v>46</v>
      </c>
      <c r="E51" s="23" t="s">
        <v>95</v>
      </c>
      <c r="F51" s="23" t="s">
        <v>96</v>
      </c>
      <c r="G51" s="23" t="s">
        <v>275</v>
      </c>
      <c r="H51" s="23" t="s">
        <v>276</v>
      </c>
      <c r="I51" s="112">
        <v>81600</v>
      </c>
      <c r="J51" s="112">
        <v>81600</v>
      </c>
      <c r="K51" s="112"/>
      <c r="L51" s="112"/>
      <c r="M51" s="112"/>
      <c r="N51" s="112"/>
      <c r="O51" s="112"/>
      <c r="P51" s="112"/>
      <c r="Q51" s="112"/>
      <c r="R51" s="112"/>
      <c r="S51" s="112"/>
      <c r="T51" s="112"/>
      <c r="U51" s="94"/>
      <c r="V51" s="112"/>
      <c r="W51" s="112"/>
    </row>
    <row r="52" ht="32.9" customHeight="1" spans="1:23">
      <c r="A52" s="23" t="s">
        <v>354</v>
      </c>
      <c r="B52" s="109" t="s">
        <v>394</v>
      </c>
      <c r="C52" s="23" t="s">
        <v>393</v>
      </c>
      <c r="D52" s="23" t="s">
        <v>46</v>
      </c>
      <c r="E52" s="23" t="s">
        <v>95</v>
      </c>
      <c r="F52" s="23" t="s">
        <v>96</v>
      </c>
      <c r="G52" s="23" t="s">
        <v>277</v>
      </c>
      <c r="H52" s="23" t="s">
        <v>278</v>
      </c>
      <c r="I52" s="112">
        <v>940000</v>
      </c>
      <c r="J52" s="112">
        <v>940000</v>
      </c>
      <c r="K52" s="112"/>
      <c r="L52" s="112"/>
      <c r="M52" s="112"/>
      <c r="N52" s="112"/>
      <c r="O52" s="112"/>
      <c r="P52" s="112"/>
      <c r="Q52" s="112"/>
      <c r="R52" s="112"/>
      <c r="S52" s="112"/>
      <c r="T52" s="112"/>
      <c r="U52" s="94"/>
      <c r="V52" s="112"/>
      <c r="W52" s="112"/>
    </row>
    <row r="53" ht="32.9" customHeight="1" spans="1:23">
      <c r="A53" s="23" t="s">
        <v>354</v>
      </c>
      <c r="B53" s="109" t="s">
        <v>394</v>
      </c>
      <c r="C53" s="23" t="s">
        <v>393</v>
      </c>
      <c r="D53" s="23" t="s">
        <v>46</v>
      </c>
      <c r="E53" s="23" t="s">
        <v>95</v>
      </c>
      <c r="F53" s="23" t="s">
        <v>96</v>
      </c>
      <c r="G53" s="23" t="s">
        <v>279</v>
      </c>
      <c r="H53" s="23" t="s">
        <v>280</v>
      </c>
      <c r="I53" s="112">
        <v>10049577</v>
      </c>
      <c r="J53" s="112">
        <v>10049577</v>
      </c>
      <c r="K53" s="112"/>
      <c r="L53" s="112"/>
      <c r="M53" s="112"/>
      <c r="N53" s="112"/>
      <c r="O53" s="112"/>
      <c r="P53" s="112"/>
      <c r="Q53" s="112"/>
      <c r="R53" s="112"/>
      <c r="S53" s="112"/>
      <c r="T53" s="112"/>
      <c r="U53" s="94"/>
      <c r="V53" s="112"/>
      <c r="W53" s="112"/>
    </row>
    <row r="54" ht="32.9" customHeight="1" spans="1:23">
      <c r="A54" s="23" t="s">
        <v>354</v>
      </c>
      <c r="B54" s="109" t="s">
        <v>394</v>
      </c>
      <c r="C54" s="23" t="s">
        <v>393</v>
      </c>
      <c r="D54" s="23" t="s">
        <v>46</v>
      </c>
      <c r="E54" s="23" t="s">
        <v>95</v>
      </c>
      <c r="F54" s="23" t="s">
        <v>96</v>
      </c>
      <c r="G54" s="23" t="s">
        <v>283</v>
      </c>
      <c r="H54" s="23" t="s">
        <v>284</v>
      </c>
      <c r="I54" s="112">
        <v>142023</v>
      </c>
      <c r="J54" s="112">
        <v>142023</v>
      </c>
      <c r="K54" s="112"/>
      <c r="L54" s="112"/>
      <c r="M54" s="112"/>
      <c r="N54" s="112"/>
      <c r="O54" s="112"/>
      <c r="P54" s="112"/>
      <c r="Q54" s="112"/>
      <c r="R54" s="112"/>
      <c r="S54" s="112"/>
      <c r="T54" s="112"/>
      <c r="U54" s="94"/>
      <c r="V54" s="112"/>
      <c r="W54" s="112"/>
    </row>
    <row r="55" ht="32.9" customHeight="1" spans="1:23">
      <c r="A55" s="23" t="s">
        <v>354</v>
      </c>
      <c r="B55" s="109" t="s">
        <v>394</v>
      </c>
      <c r="C55" s="23" t="s">
        <v>393</v>
      </c>
      <c r="D55" s="23" t="s">
        <v>46</v>
      </c>
      <c r="E55" s="23" t="s">
        <v>95</v>
      </c>
      <c r="F55" s="23" t="s">
        <v>96</v>
      </c>
      <c r="G55" s="23" t="s">
        <v>361</v>
      </c>
      <c r="H55" s="23" t="s">
        <v>362</v>
      </c>
      <c r="I55" s="112">
        <v>23290600</v>
      </c>
      <c r="J55" s="112">
        <v>23290600</v>
      </c>
      <c r="K55" s="112"/>
      <c r="L55" s="112"/>
      <c r="M55" s="112"/>
      <c r="N55" s="112"/>
      <c r="O55" s="112"/>
      <c r="P55" s="112"/>
      <c r="Q55" s="112"/>
      <c r="R55" s="112"/>
      <c r="S55" s="112"/>
      <c r="T55" s="112"/>
      <c r="U55" s="94"/>
      <c r="V55" s="112"/>
      <c r="W55" s="112"/>
    </row>
    <row r="56" ht="32.9" customHeight="1" spans="1:23">
      <c r="A56" s="23"/>
      <c r="B56" s="23"/>
      <c r="C56" s="23" t="s">
        <v>395</v>
      </c>
      <c r="D56" s="23"/>
      <c r="E56" s="23"/>
      <c r="F56" s="23"/>
      <c r="G56" s="23"/>
      <c r="H56" s="23"/>
      <c r="I56" s="112">
        <v>476600000</v>
      </c>
      <c r="J56" s="112">
        <v>476600000</v>
      </c>
      <c r="K56" s="112"/>
      <c r="L56" s="112"/>
      <c r="M56" s="112"/>
      <c r="N56" s="112"/>
      <c r="O56" s="112"/>
      <c r="P56" s="112"/>
      <c r="Q56" s="112"/>
      <c r="R56" s="112"/>
      <c r="S56" s="112"/>
      <c r="T56" s="112"/>
      <c r="U56" s="94"/>
      <c r="V56" s="112"/>
      <c r="W56" s="112"/>
    </row>
    <row r="57" ht="32.9" customHeight="1" spans="1:23">
      <c r="A57" s="23" t="s">
        <v>354</v>
      </c>
      <c r="B57" s="109" t="s">
        <v>396</v>
      </c>
      <c r="C57" s="23" t="s">
        <v>395</v>
      </c>
      <c r="D57" s="23" t="s">
        <v>46</v>
      </c>
      <c r="E57" s="23" t="s">
        <v>106</v>
      </c>
      <c r="F57" s="23" t="s">
        <v>107</v>
      </c>
      <c r="G57" s="23" t="s">
        <v>269</v>
      </c>
      <c r="H57" s="23" t="s">
        <v>270</v>
      </c>
      <c r="I57" s="112">
        <v>5729700</v>
      </c>
      <c r="J57" s="112">
        <v>5729700</v>
      </c>
      <c r="K57" s="112"/>
      <c r="L57" s="112"/>
      <c r="M57" s="112"/>
      <c r="N57" s="112"/>
      <c r="O57" s="112"/>
      <c r="P57" s="112"/>
      <c r="Q57" s="112"/>
      <c r="R57" s="112"/>
      <c r="S57" s="112"/>
      <c r="T57" s="112"/>
      <c r="U57" s="94"/>
      <c r="V57" s="112"/>
      <c r="W57" s="112"/>
    </row>
    <row r="58" ht="32.9" customHeight="1" spans="1:23">
      <c r="A58" s="23" t="s">
        <v>354</v>
      </c>
      <c r="B58" s="109" t="s">
        <v>396</v>
      </c>
      <c r="C58" s="23" t="s">
        <v>395</v>
      </c>
      <c r="D58" s="23" t="s">
        <v>46</v>
      </c>
      <c r="E58" s="23" t="s">
        <v>106</v>
      </c>
      <c r="F58" s="23" t="s">
        <v>107</v>
      </c>
      <c r="G58" s="23" t="s">
        <v>380</v>
      </c>
      <c r="H58" s="23" t="s">
        <v>381</v>
      </c>
      <c r="I58" s="112">
        <v>4800000</v>
      </c>
      <c r="J58" s="112">
        <v>4800000</v>
      </c>
      <c r="K58" s="112"/>
      <c r="L58" s="112"/>
      <c r="M58" s="112"/>
      <c r="N58" s="112"/>
      <c r="O58" s="112"/>
      <c r="P58" s="112"/>
      <c r="Q58" s="112"/>
      <c r="R58" s="112"/>
      <c r="S58" s="112"/>
      <c r="T58" s="112"/>
      <c r="U58" s="94"/>
      <c r="V58" s="112"/>
      <c r="W58" s="112"/>
    </row>
    <row r="59" ht="32.9" customHeight="1" spans="1:23">
      <c r="A59" s="23" t="s">
        <v>354</v>
      </c>
      <c r="B59" s="109" t="s">
        <v>396</v>
      </c>
      <c r="C59" s="23" t="s">
        <v>395</v>
      </c>
      <c r="D59" s="23" t="s">
        <v>46</v>
      </c>
      <c r="E59" s="23" t="s">
        <v>106</v>
      </c>
      <c r="F59" s="23" t="s">
        <v>107</v>
      </c>
      <c r="G59" s="23" t="s">
        <v>273</v>
      </c>
      <c r="H59" s="23" t="s">
        <v>274</v>
      </c>
      <c r="I59" s="112">
        <v>1200000</v>
      </c>
      <c r="J59" s="112">
        <v>1200000</v>
      </c>
      <c r="K59" s="112"/>
      <c r="L59" s="112"/>
      <c r="M59" s="112"/>
      <c r="N59" s="112"/>
      <c r="O59" s="112"/>
      <c r="P59" s="112"/>
      <c r="Q59" s="112"/>
      <c r="R59" s="112"/>
      <c r="S59" s="112"/>
      <c r="T59" s="112"/>
      <c r="U59" s="94"/>
      <c r="V59" s="112"/>
      <c r="W59" s="112"/>
    </row>
    <row r="60" ht="32.9" customHeight="1" spans="1:23">
      <c r="A60" s="23" t="s">
        <v>354</v>
      </c>
      <c r="B60" s="109" t="s">
        <v>396</v>
      </c>
      <c r="C60" s="23" t="s">
        <v>395</v>
      </c>
      <c r="D60" s="23" t="s">
        <v>46</v>
      </c>
      <c r="E60" s="23" t="s">
        <v>106</v>
      </c>
      <c r="F60" s="23" t="s">
        <v>107</v>
      </c>
      <c r="G60" s="23" t="s">
        <v>382</v>
      </c>
      <c r="H60" s="23" t="s">
        <v>383</v>
      </c>
      <c r="I60" s="112">
        <v>105000000</v>
      </c>
      <c r="J60" s="112">
        <v>105000000</v>
      </c>
      <c r="K60" s="112"/>
      <c r="L60" s="112"/>
      <c r="M60" s="112"/>
      <c r="N60" s="112"/>
      <c r="O60" s="112"/>
      <c r="P60" s="112"/>
      <c r="Q60" s="112"/>
      <c r="R60" s="112"/>
      <c r="S60" s="112"/>
      <c r="T60" s="112"/>
      <c r="U60" s="94"/>
      <c r="V60" s="112"/>
      <c r="W60" s="112"/>
    </row>
    <row r="61" ht="32.9" customHeight="1" spans="1:23">
      <c r="A61" s="23" t="s">
        <v>354</v>
      </c>
      <c r="B61" s="109" t="s">
        <v>396</v>
      </c>
      <c r="C61" s="23" t="s">
        <v>395</v>
      </c>
      <c r="D61" s="23" t="s">
        <v>46</v>
      </c>
      <c r="E61" s="23" t="s">
        <v>106</v>
      </c>
      <c r="F61" s="23" t="s">
        <v>107</v>
      </c>
      <c r="G61" s="23" t="s">
        <v>277</v>
      </c>
      <c r="H61" s="23" t="s">
        <v>278</v>
      </c>
      <c r="I61" s="112">
        <v>3547600</v>
      </c>
      <c r="J61" s="112">
        <v>3547600</v>
      </c>
      <c r="K61" s="112"/>
      <c r="L61" s="112"/>
      <c r="M61" s="112"/>
      <c r="N61" s="112"/>
      <c r="O61" s="112"/>
      <c r="P61" s="112"/>
      <c r="Q61" s="112"/>
      <c r="R61" s="112"/>
      <c r="S61" s="112"/>
      <c r="T61" s="112"/>
      <c r="U61" s="94"/>
      <c r="V61" s="112"/>
      <c r="W61" s="112"/>
    </row>
    <row r="62" ht="32.9" customHeight="1" spans="1:23">
      <c r="A62" s="23" t="s">
        <v>354</v>
      </c>
      <c r="B62" s="109" t="s">
        <v>396</v>
      </c>
      <c r="C62" s="23" t="s">
        <v>395</v>
      </c>
      <c r="D62" s="23" t="s">
        <v>46</v>
      </c>
      <c r="E62" s="23" t="s">
        <v>106</v>
      </c>
      <c r="F62" s="23" t="s">
        <v>107</v>
      </c>
      <c r="G62" s="23" t="s">
        <v>384</v>
      </c>
      <c r="H62" s="23" t="s">
        <v>385</v>
      </c>
      <c r="I62" s="112">
        <v>84000000</v>
      </c>
      <c r="J62" s="112">
        <v>84000000</v>
      </c>
      <c r="K62" s="112"/>
      <c r="L62" s="112"/>
      <c r="M62" s="112"/>
      <c r="N62" s="112"/>
      <c r="O62" s="112"/>
      <c r="P62" s="112"/>
      <c r="Q62" s="112"/>
      <c r="R62" s="112"/>
      <c r="S62" s="112"/>
      <c r="T62" s="112"/>
      <c r="U62" s="94"/>
      <c r="V62" s="112"/>
      <c r="W62" s="112"/>
    </row>
    <row r="63" ht="32.9" customHeight="1" spans="1:23">
      <c r="A63" s="23" t="s">
        <v>354</v>
      </c>
      <c r="B63" s="109" t="s">
        <v>396</v>
      </c>
      <c r="C63" s="23" t="s">
        <v>395</v>
      </c>
      <c r="D63" s="23" t="s">
        <v>46</v>
      </c>
      <c r="E63" s="23" t="s">
        <v>106</v>
      </c>
      <c r="F63" s="23" t="s">
        <v>107</v>
      </c>
      <c r="G63" s="23" t="s">
        <v>361</v>
      </c>
      <c r="H63" s="23" t="s">
        <v>362</v>
      </c>
      <c r="I63" s="112">
        <v>272322700</v>
      </c>
      <c r="J63" s="112">
        <v>272322700</v>
      </c>
      <c r="K63" s="112"/>
      <c r="L63" s="112"/>
      <c r="M63" s="112"/>
      <c r="N63" s="112"/>
      <c r="O63" s="112"/>
      <c r="P63" s="112"/>
      <c r="Q63" s="112"/>
      <c r="R63" s="112"/>
      <c r="S63" s="112"/>
      <c r="T63" s="112"/>
      <c r="U63" s="94"/>
      <c r="V63" s="112"/>
      <c r="W63" s="112"/>
    </row>
    <row r="64" ht="32.9" customHeight="1" spans="1:23">
      <c r="A64" s="23"/>
      <c r="B64" s="23"/>
      <c r="C64" s="23" t="s">
        <v>397</v>
      </c>
      <c r="D64" s="23"/>
      <c r="E64" s="23"/>
      <c r="F64" s="23"/>
      <c r="G64" s="23"/>
      <c r="H64" s="23"/>
      <c r="I64" s="112">
        <v>103300000</v>
      </c>
      <c r="J64" s="112">
        <v>103300000</v>
      </c>
      <c r="K64" s="112"/>
      <c r="L64" s="112"/>
      <c r="M64" s="112"/>
      <c r="N64" s="112"/>
      <c r="O64" s="112"/>
      <c r="P64" s="112"/>
      <c r="Q64" s="112"/>
      <c r="R64" s="112"/>
      <c r="S64" s="112"/>
      <c r="T64" s="112"/>
      <c r="U64" s="94"/>
      <c r="V64" s="112"/>
      <c r="W64" s="112"/>
    </row>
    <row r="65" ht="32.9" customHeight="1" spans="1:23">
      <c r="A65" s="23" t="s">
        <v>354</v>
      </c>
      <c r="B65" s="109" t="s">
        <v>398</v>
      </c>
      <c r="C65" s="23" t="s">
        <v>397</v>
      </c>
      <c r="D65" s="23" t="s">
        <v>46</v>
      </c>
      <c r="E65" s="23" t="s">
        <v>121</v>
      </c>
      <c r="F65" s="23" t="s">
        <v>122</v>
      </c>
      <c r="G65" s="23" t="s">
        <v>269</v>
      </c>
      <c r="H65" s="23" t="s">
        <v>270</v>
      </c>
      <c r="I65" s="112">
        <v>199200</v>
      </c>
      <c r="J65" s="112">
        <v>199200</v>
      </c>
      <c r="K65" s="112"/>
      <c r="L65" s="112"/>
      <c r="M65" s="112"/>
      <c r="N65" s="112"/>
      <c r="O65" s="112"/>
      <c r="P65" s="112"/>
      <c r="Q65" s="112"/>
      <c r="R65" s="112"/>
      <c r="S65" s="112"/>
      <c r="T65" s="112"/>
      <c r="U65" s="94"/>
      <c r="V65" s="112"/>
      <c r="W65" s="112"/>
    </row>
    <row r="66" ht="32.9" customHeight="1" spans="1:23">
      <c r="A66" s="23" t="s">
        <v>354</v>
      </c>
      <c r="B66" s="109" t="s">
        <v>398</v>
      </c>
      <c r="C66" s="23" t="s">
        <v>397</v>
      </c>
      <c r="D66" s="23" t="s">
        <v>46</v>
      </c>
      <c r="E66" s="23" t="s">
        <v>121</v>
      </c>
      <c r="F66" s="23" t="s">
        <v>122</v>
      </c>
      <c r="G66" s="23" t="s">
        <v>273</v>
      </c>
      <c r="H66" s="23" t="s">
        <v>274</v>
      </c>
      <c r="I66" s="112">
        <v>148800</v>
      </c>
      <c r="J66" s="112">
        <v>148800</v>
      </c>
      <c r="K66" s="112"/>
      <c r="L66" s="112"/>
      <c r="M66" s="112"/>
      <c r="N66" s="112"/>
      <c r="O66" s="112"/>
      <c r="P66" s="112"/>
      <c r="Q66" s="112"/>
      <c r="R66" s="112"/>
      <c r="S66" s="112"/>
      <c r="T66" s="112"/>
      <c r="U66" s="94"/>
      <c r="V66" s="112"/>
      <c r="W66" s="112"/>
    </row>
    <row r="67" ht="32.9" customHeight="1" spans="1:23">
      <c r="A67" s="23" t="s">
        <v>354</v>
      </c>
      <c r="B67" s="109" t="s">
        <v>398</v>
      </c>
      <c r="C67" s="23" t="s">
        <v>397</v>
      </c>
      <c r="D67" s="23" t="s">
        <v>46</v>
      </c>
      <c r="E67" s="23" t="s">
        <v>121</v>
      </c>
      <c r="F67" s="23" t="s">
        <v>122</v>
      </c>
      <c r="G67" s="23" t="s">
        <v>277</v>
      </c>
      <c r="H67" s="23" t="s">
        <v>278</v>
      </c>
      <c r="I67" s="112">
        <v>352000</v>
      </c>
      <c r="J67" s="112">
        <v>352000</v>
      </c>
      <c r="K67" s="112"/>
      <c r="L67" s="112"/>
      <c r="M67" s="112"/>
      <c r="N67" s="112"/>
      <c r="O67" s="112"/>
      <c r="P67" s="112"/>
      <c r="Q67" s="112"/>
      <c r="R67" s="112"/>
      <c r="S67" s="112"/>
      <c r="T67" s="112"/>
      <c r="U67" s="94"/>
      <c r="V67" s="112"/>
      <c r="W67" s="112"/>
    </row>
    <row r="68" ht="32.9" customHeight="1" spans="1:23">
      <c r="A68" s="23" t="s">
        <v>354</v>
      </c>
      <c r="B68" s="109" t="s">
        <v>398</v>
      </c>
      <c r="C68" s="23" t="s">
        <v>397</v>
      </c>
      <c r="D68" s="23" t="s">
        <v>46</v>
      </c>
      <c r="E68" s="23" t="s">
        <v>127</v>
      </c>
      <c r="F68" s="23" t="s">
        <v>128</v>
      </c>
      <c r="G68" s="23" t="s">
        <v>269</v>
      </c>
      <c r="H68" s="23" t="s">
        <v>270</v>
      </c>
      <c r="I68" s="112">
        <v>1420000</v>
      </c>
      <c r="J68" s="112">
        <v>1420000</v>
      </c>
      <c r="K68" s="112"/>
      <c r="L68" s="112"/>
      <c r="M68" s="112"/>
      <c r="N68" s="112"/>
      <c r="O68" s="112"/>
      <c r="P68" s="112"/>
      <c r="Q68" s="112"/>
      <c r="R68" s="112"/>
      <c r="S68" s="112"/>
      <c r="T68" s="112"/>
      <c r="U68" s="94"/>
      <c r="V68" s="112"/>
      <c r="W68" s="112"/>
    </row>
    <row r="69" ht="32.9" customHeight="1" spans="1:23">
      <c r="A69" s="23" t="s">
        <v>354</v>
      </c>
      <c r="B69" s="109" t="s">
        <v>398</v>
      </c>
      <c r="C69" s="23" t="s">
        <v>397</v>
      </c>
      <c r="D69" s="23" t="s">
        <v>46</v>
      </c>
      <c r="E69" s="23" t="s">
        <v>127</v>
      </c>
      <c r="F69" s="23" t="s">
        <v>128</v>
      </c>
      <c r="G69" s="23" t="s">
        <v>275</v>
      </c>
      <c r="H69" s="23" t="s">
        <v>276</v>
      </c>
      <c r="I69" s="112">
        <v>300000</v>
      </c>
      <c r="J69" s="112">
        <v>300000</v>
      </c>
      <c r="K69" s="112"/>
      <c r="L69" s="112"/>
      <c r="M69" s="112"/>
      <c r="N69" s="112"/>
      <c r="O69" s="112"/>
      <c r="P69" s="112"/>
      <c r="Q69" s="112"/>
      <c r="R69" s="112"/>
      <c r="S69" s="112"/>
      <c r="T69" s="112"/>
      <c r="U69" s="94"/>
      <c r="V69" s="112"/>
      <c r="W69" s="112"/>
    </row>
    <row r="70" ht="32.9" customHeight="1" spans="1:23">
      <c r="A70" s="23" t="s">
        <v>354</v>
      </c>
      <c r="B70" s="109" t="s">
        <v>398</v>
      </c>
      <c r="C70" s="23" t="s">
        <v>397</v>
      </c>
      <c r="D70" s="23" t="s">
        <v>46</v>
      </c>
      <c r="E70" s="23" t="s">
        <v>127</v>
      </c>
      <c r="F70" s="23" t="s">
        <v>128</v>
      </c>
      <c r="G70" s="23" t="s">
        <v>279</v>
      </c>
      <c r="H70" s="23" t="s">
        <v>280</v>
      </c>
      <c r="I70" s="112">
        <v>23810000</v>
      </c>
      <c r="J70" s="112">
        <v>23810000</v>
      </c>
      <c r="K70" s="112"/>
      <c r="L70" s="112"/>
      <c r="M70" s="112"/>
      <c r="N70" s="112"/>
      <c r="O70" s="112"/>
      <c r="P70" s="112"/>
      <c r="Q70" s="112"/>
      <c r="R70" s="112"/>
      <c r="S70" s="112"/>
      <c r="T70" s="112"/>
      <c r="U70" s="94"/>
      <c r="V70" s="112"/>
      <c r="W70" s="112"/>
    </row>
    <row r="71" ht="32.9" customHeight="1" spans="1:23">
      <c r="A71" s="23" t="s">
        <v>354</v>
      </c>
      <c r="B71" s="109" t="s">
        <v>398</v>
      </c>
      <c r="C71" s="23" t="s">
        <v>397</v>
      </c>
      <c r="D71" s="23" t="s">
        <v>46</v>
      </c>
      <c r="E71" s="23" t="s">
        <v>127</v>
      </c>
      <c r="F71" s="23" t="s">
        <v>128</v>
      </c>
      <c r="G71" s="23" t="s">
        <v>283</v>
      </c>
      <c r="H71" s="23" t="s">
        <v>284</v>
      </c>
      <c r="I71" s="112">
        <v>10245000</v>
      </c>
      <c r="J71" s="112">
        <v>10245000</v>
      </c>
      <c r="K71" s="112"/>
      <c r="L71" s="112"/>
      <c r="M71" s="112"/>
      <c r="N71" s="112"/>
      <c r="O71" s="112"/>
      <c r="P71" s="112"/>
      <c r="Q71" s="112"/>
      <c r="R71" s="112"/>
      <c r="S71" s="112"/>
      <c r="T71" s="112"/>
      <c r="U71" s="94"/>
      <c r="V71" s="112"/>
      <c r="W71" s="112"/>
    </row>
    <row r="72" ht="32.9" customHeight="1" spans="1:23">
      <c r="A72" s="23" t="s">
        <v>354</v>
      </c>
      <c r="B72" s="109" t="s">
        <v>398</v>
      </c>
      <c r="C72" s="23" t="s">
        <v>397</v>
      </c>
      <c r="D72" s="23" t="s">
        <v>46</v>
      </c>
      <c r="E72" s="23" t="s">
        <v>127</v>
      </c>
      <c r="F72" s="23" t="s">
        <v>128</v>
      </c>
      <c r="G72" s="23" t="s">
        <v>361</v>
      </c>
      <c r="H72" s="23" t="s">
        <v>362</v>
      </c>
      <c r="I72" s="112">
        <v>66825000</v>
      </c>
      <c r="J72" s="112">
        <v>66825000</v>
      </c>
      <c r="K72" s="112"/>
      <c r="L72" s="112"/>
      <c r="M72" s="112"/>
      <c r="N72" s="112"/>
      <c r="O72" s="112"/>
      <c r="P72" s="112"/>
      <c r="Q72" s="112"/>
      <c r="R72" s="112"/>
      <c r="S72" s="112"/>
      <c r="T72" s="112"/>
      <c r="U72" s="94"/>
      <c r="V72" s="112"/>
      <c r="W72" s="112"/>
    </row>
    <row r="73" ht="32.9" customHeight="1" spans="1:23">
      <c r="A73" s="23"/>
      <c r="B73" s="23"/>
      <c r="C73" s="23" t="s">
        <v>399</v>
      </c>
      <c r="D73" s="23"/>
      <c r="E73" s="23"/>
      <c r="F73" s="23"/>
      <c r="G73" s="23"/>
      <c r="H73" s="23"/>
      <c r="I73" s="112">
        <v>23000000</v>
      </c>
      <c r="J73" s="112">
        <v>23000000</v>
      </c>
      <c r="K73" s="112">
        <v>23000000</v>
      </c>
      <c r="L73" s="112"/>
      <c r="M73" s="112"/>
      <c r="N73" s="112"/>
      <c r="O73" s="112"/>
      <c r="P73" s="112"/>
      <c r="Q73" s="112"/>
      <c r="R73" s="112"/>
      <c r="S73" s="112"/>
      <c r="T73" s="112"/>
      <c r="U73" s="94"/>
      <c r="V73" s="112"/>
      <c r="W73" s="112"/>
    </row>
    <row r="74" ht="32.9" customHeight="1" spans="1:23">
      <c r="A74" s="23" t="s">
        <v>354</v>
      </c>
      <c r="B74" s="109" t="s">
        <v>400</v>
      </c>
      <c r="C74" s="23" t="s">
        <v>399</v>
      </c>
      <c r="D74" s="23" t="s">
        <v>46</v>
      </c>
      <c r="E74" s="23" t="s">
        <v>131</v>
      </c>
      <c r="F74" s="23" t="s">
        <v>132</v>
      </c>
      <c r="G74" s="23" t="s">
        <v>380</v>
      </c>
      <c r="H74" s="23" t="s">
        <v>381</v>
      </c>
      <c r="I74" s="112">
        <v>60000</v>
      </c>
      <c r="J74" s="112">
        <v>60000</v>
      </c>
      <c r="K74" s="112">
        <v>60000</v>
      </c>
      <c r="L74" s="112"/>
      <c r="M74" s="112"/>
      <c r="N74" s="112"/>
      <c r="O74" s="112"/>
      <c r="P74" s="112"/>
      <c r="Q74" s="112"/>
      <c r="R74" s="112"/>
      <c r="S74" s="112"/>
      <c r="T74" s="112"/>
      <c r="U74" s="94"/>
      <c r="V74" s="112"/>
      <c r="W74" s="112"/>
    </row>
    <row r="75" ht="32.9" customHeight="1" spans="1:23">
      <c r="A75" s="23" t="s">
        <v>354</v>
      </c>
      <c r="B75" s="109" t="s">
        <v>400</v>
      </c>
      <c r="C75" s="23" t="s">
        <v>399</v>
      </c>
      <c r="D75" s="23" t="s">
        <v>46</v>
      </c>
      <c r="E75" s="23" t="s">
        <v>131</v>
      </c>
      <c r="F75" s="23" t="s">
        <v>132</v>
      </c>
      <c r="G75" s="23" t="s">
        <v>273</v>
      </c>
      <c r="H75" s="23" t="s">
        <v>274</v>
      </c>
      <c r="I75" s="112">
        <v>104000</v>
      </c>
      <c r="J75" s="112">
        <v>104000</v>
      </c>
      <c r="K75" s="112">
        <v>104000</v>
      </c>
      <c r="L75" s="112"/>
      <c r="M75" s="112"/>
      <c r="N75" s="112"/>
      <c r="O75" s="112"/>
      <c r="P75" s="112"/>
      <c r="Q75" s="112"/>
      <c r="R75" s="112"/>
      <c r="S75" s="112"/>
      <c r="T75" s="112"/>
      <c r="U75" s="94"/>
      <c r="V75" s="112"/>
      <c r="W75" s="112"/>
    </row>
    <row r="76" ht="32.9" customHeight="1" spans="1:23">
      <c r="A76" s="23" t="s">
        <v>354</v>
      </c>
      <c r="B76" s="109" t="s">
        <v>400</v>
      </c>
      <c r="C76" s="23" t="s">
        <v>399</v>
      </c>
      <c r="D76" s="23" t="s">
        <v>46</v>
      </c>
      <c r="E76" s="23" t="s">
        <v>131</v>
      </c>
      <c r="F76" s="23" t="s">
        <v>132</v>
      </c>
      <c r="G76" s="23" t="s">
        <v>275</v>
      </c>
      <c r="H76" s="23" t="s">
        <v>276</v>
      </c>
      <c r="I76" s="112">
        <v>34000</v>
      </c>
      <c r="J76" s="112">
        <v>34000</v>
      </c>
      <c r="K76" s="112">
        <v>34000</v>
      </c>
      <c r="L76" s="112"/>
      <c r="M76" s="112"/>
      <c r="N76" s="112"/>
      <c r="O76" s="112"/>
      <c r="P76" s="112"/>
      <c r="Q76" s="112"/>
      <c r="R76" s="112"/>
      <c r="S76" s="112"/>
      <c r="T76" s="112"/>
      <c r="U76" s="94"/>
      <c r="V76" s="112"/>
      <c r="W76" s="112"/>
    </row>
    <row r="77" ht="32.9" customHeight="1" spans="1:23">
      <c r="A77" s="23" t="s">
        <v>354</v>
      </c>
      <c r="B77" s="109" t="s">
        <v>400</v>
      </c>
      <c r="C77" s="23" t="s">
        <v>399</v>
      </c>
      <c r="D77" s="23" t="s">
        <v>46</v>
      </c>
      <c r="E77" s="23" t="s">
        <v>131</v>
      </c>
      <c r="F77" s="23" t="s">
        <v>132</v>
      </c>
      <c r="G77" s="23" t="s">
        <v>277</v>
      </c>
      <c r="H77" s="23" t="s">
        <v>278</v>
      </c>
      <c r="I77" s="112">
        <v>10000</v>
      </c>
      <c r="J77" s="112">
        <v>10000</v>
      </c>
      <c r="K77" s="112">
        <v>10000</v>
      </c>
      <c r="L77" s="112"/>
      <c r="M77" s="112"/>
      <c r="N77" s="112"/>
      <c r="O77" s="112"/>
      <c r="P77" s="112"/>
      <c r="Q77" s="112"/>
      <c r="R77" s="112"/>
      <c r="S77" s="112"/>
      <c r="T77" s="112"/>
      <c r="U77" s="94"/>
      <c r="V77" s="112"/>
      <c r="W77" s="112"/>
    </row>
    <row r="78" ht="32.9" customHeight="1" spans="1:23">
      <c r="A78" s="23" t="s">
        <v>354</v>
      </c>
      <c r="B78" s="109" t="s">
        <v>400</v>
      </c>
      <c r="C78" s="23" t="s">
        <v>399</v>
      </c>
      <c r="D78" s="23" t="s">
        <v>46</v>
      </c>
      <c r="E78" s="23" t="s">
        <v>131</v>
      </c>
      <c r="F78" s="23" t="s">
        <v>132</v>
      </c>
      <c r="G78" s="23" t="s">
        <v>279</v>
      </c>
      <c r="H78" s="23" t="s">
        <v>280</v>
      </c>
      <c r="I78" s="112">
        <v>1242000</v>
      </c>
      <c r="J78" s="112">
        <v>1242000</v>
      </c>
      <c r="K78" s="112">
        <v>1242000</v>
      </c>
      <c r="L78" s="112"/>
      <c r="M78" s="112"/>
      <c r="N78" s="112"/>
      <c r="O78" s="112"/>
      <c r="P78" s="112"/>
      <c r="Q78" s="112"/>
      <c r="R78" s="112"/>
      <c r="S78" s="112"/>
      <c r="T78" s="112"/>
      <c r="U78" s="94"/>
      <c r="V78" s="112"/>
      <c r="W78" s="112"/>
    </row>
    <row r="79" ht="32.9" customHeight="1" spans="1:23">
      <c r="A79" s="23" t="s">
        <v>354</v>
      </c>
      <c r="B79" s="109" t="s">
        <v>400</v>
      </c>
      <c r="C79" s="23" t="s">
        <v>399</v>
      </c>
      <c r="D79" s="23" t="s">
        <v>46</v>
      </c>
      <c r="E79" s="23" t="s">
        <v>131</v>
      </c>
      <c r="F79" s="23" t="s">
        <v>132</v>
      </c>
      <c r="G79" s="23" t="s">
        <v>401</v>
      </c>
      <c r="H79" s="23" t="s">
        <v>402</v>
      </c>
      <c r="I79" s="112">
        <v>21550000</v>
      </c>
      <c r="J79" s="112">
        <v>21550000</v>
      </c>
      <c r="K79" s="112">
        <v>21550000</v>
      </c>
      <c r="L79" s="112"/>
      <c r="M79" s="112"/>
      <c r="N79" s="112"/>
      <c r="O79" s="112"/>
      <c r="P79" s="112"/>
      <c r="Q79" s="112"/>
      <c r="R79" s="112"/>
      <c r="S79" s="112"/>
      <c r="T79" s="112"/>
      <c r="U79" s="94"/>
      <c r="V79" s="112"/>
      <c r="W79" s="112"/>
    </row>
    <row r="80" ht="32.9" customHeight="1" spans="1:23">
      <c r="A80" s="23"/>
      <c r="B80" s="23"/>
      <c r="C80" s="23" t="s">
        <v>403</v>
      </c>
      <c r="D80" s="23"/>
      <c r="E80" s="23"/>
      <c r="F80" s="23"/>
      <c r="G80" s="23"/>
      <c r="H80" s="23"/>
      <c r="I80" s="112">
        <v>12720000</v>
      </c>
      <c r="J80" s="112">
        <v>12720000</v>
      </c>
      <c r="K80" s="112"/>
      <c r="L80" s="112"/>
      <c r="M80" s="112"/>
      <c r="N80" s="112"/>
      <c r="O80" s="112"/>
      <c r="P80" s="112"/>
      <c r="Q80" s="112"/>
      <c r="R80" s="112"/>
      <c r="S80" s="112"/>
      <c r="T80" s="112"/>
      <c r="U80" s="94"/>
      <c r="V80" s="112"/>
      <c r="W80" s="112"/>
    </row>
    <row r="81" ht="32.9" customHeight="1" spans="1:23">
      <c r="A81" s="23" t="s">
        <v>354</v>
      </c>
      <c r="B81" s="109" t="s">
        <v>404</v>
      </c>
      <c r="C81" s="23" t="s">
        <v>403</v>
      </c>
      <c r="D81" s="23" t="s">
        <v>46</v>
      </c>
      <c r="E81" s="23" t="s">
        <v>104</v>
      </c>
      <c r="F81" s="23" t="s">
        <v>105</v>
      </c>
      <c r="G81" s="23" t="s">
        <v>259</v>
      </c>
      <c r="H81" s="23" t="s">
        <v>260</v>
      </c>
      <c r="I81" s="112">
        <v>4000</v>
      </c>
      <c r="J81" s="112">
        <v>4000</v>
      </c>
      <c r="K81" s="112"/>
      <c r="L81" s="112"/>
      <c r="M81" s="112"/>
      <c r="N81" s="112"/>
      <c r="O81" s="112"/>
      <c r="P81" s="112"/>
      <c r="Q81" s="112"/>
      <c r="R81" s="112"/>
      <c r="S81" s="112"/>
      <c r="T81" s="112"/>
      <c r="U81" s="94"/>
      <c r="V81" s="112"/>
      <c r="W81" s="112"/>
    </row>
    <row r="82" ht="32.9" customHeight="1" spans="1:23">
      <c r="A82" s="23" t="s">
        <v>354</v>
      </c>
      <c r="B82" s="109" t="s">
        <v>404</v>
      </c>
      <c r="C82" s="23" t="s">
        <v>403</v>
      </c>
      <c r="D82" s="23" t="s">
        <v>46</v>
      </c>
      <c r="E82" s="23" t="s">
        <v>104</v>
      </c>
      <c r="F82" s="23" t="s">
        <v>105</v>
      </c>
      <c r="G82" s="23" t="s">
        <v>269</v>
      </c>
      <c r="H82" s="23" t="s">
        <v>270</v>
      </c>
      <c r="I82" s="112">
        <v>109520</v>
      </c>
      <c r="J82" s="112">
        <v>109520</v>
      </c>
      <c r="K82" s="112"/>
      <c r="L82" s="112"/>
      <c r="M82" s="112"/>
      <c r="N82" s="112"/>
      <c r="O82" s="112"/>
      <c r="P82" s="112"/>
      <c r="Q82" s="112"/>
      <c r="R82" s="112"/>
      <c r="S82" s="112"/>
      <c r="T82" s="112"/>
      <c r="U82" s="94"/>
      <c r="V82" s="112"/>
      <c r="W82" s="112"/>
    </row>
    <row r="83" ht="32.9" customHeight="1" spans="1:23">
      <c r="A83" s="23" t="s">
        <v>354</v>
      </c>
      <c r="B83" s="109" t="s">
        <v>404</v>
      </c>
      <c r="C83" s="23" t="s">
        <v>403</v>
      </c>
      <c r="D83" s="23" t="s">
        <v>46</v>
      </c>
      <c r="E83" s="23" t="s">
        <v>104</v>
      </c>
      <c r="F83" s="23" t="s">
        <v>105</v>
      </c>
      <c r="G83" s="23" t="s">
        <v>380</v>
      </c>
      <c r="H83" s="23" t="s">
        <v>381</v>
      </c>
      <c r="I83" s="112">
        <v>6000</v>
      </c>
      <c r="J83" s="112">
        <v>6000</v>
      </c>
      <c r="K83" s="112"/>
      <c r="L83" s="112"/>
      <c r="M83" s="112"/>
      <c r="N83" s="112"/>
      <c r="O83" s="112"/>
      <c r="P83" s="112"/>
      <c r="Q83" s="112"/>
      <c r="R83" s="112"/>
      <c r="S83" s="112"/>
      <c r="T83" s="112"/>
      <c r="U83" s="94"/>
      <c r="V83" s="112"/>
      <c r="W83" s="112"/>
    </row>
    <row r="84" ht="32.9" customHeight="1" spans="1:23">
      <c r="A84" s="23" t="s">
        <v>354</v>
      </c>
      <c r="B84" s="109" t="s">
        <v>404</v>
      </c>
      <c r="C84" s="23" t="s">
        <v>403</v>
      </c>
      <c r="D84" s="23" t="s">
        <v>46</v>
      </c>
      <c r="E84" s="23" t="s">
        <v>104</v>
      </c>
      <c r="F84" s="23" t="s">
        <v>105</v>
      </c>
      <c r="G84" s="23" t="s">
        <v>273</v>
      </c>
      <c r="H84" s="23" t="s">
        <v>274</v>
      </c>
      <c r="I84" s="112">
        <v>10500</v>
      </c>
      <c r="J84" s="112">
        <v>10500</v>
      </c>
      <c r="K84" s="112"/>
      <c r="L84" s="112"/>
      <c r="M84" s="112"/>
      <c r="N84" s="112"/>
      <c r="O84" s="112"/>
      <c r="P84" s="112"/>
      <c r="Q84" s="112"/>
      <c r="R84" s="112"/>
      <c r="S84" s="112"/>
      <c r="T84" s="112"/>
      <c r="U84" s="94"/>
      <c r="V84" s="112"/>
      <c r="W84" s="112"/>
    </row>
    <row r="85" ht="32.9" customHeight="1" spans="1:23">
      <c r="A85" s="23" t="s">
        <v>354</v>
      </c>
      <c r="B85" s="109" t="s">
        <v>404</v>
      </c>
      <c r="C85" s="23" t="s">
        <v>403</v>
      </c>
      <c r="D85" s="23" t="s">
        <v>46</v>
      </c>
      <c r="E85" s="23" t="s">
        <v>104</v>
      </c>
      <c r="F85" s="23" t="s">
        <v>105</v>
      </c>
      <c r="G85" s="23" t="s">
        <v>275</v>
      </c>
      <c r="H85" s="23" t="s">
        <v>276</v>
      </c>
      <c r="I85" s="112">
        <v>50000</v>
      </c>
      <c r="J85" s="112">
        <v>50000</v>
      </c>
      <c r="K85" s="112"/>
      <c r="L85" s="112"/>
      <c r="M85" s="112"/>
      <c r="N85" s="112"/>
      <c r="O85" s="112"/>
      <c r="P85" s="112"/>
      <c r="Q85" s="112"/>
      <c r="R85" s="112"/>
      <c r="S85" s="112"/>
      <c r="T85" s="112"/>
      <c r="U85" s="94"/>
      <c r="V85" s="112"/>
      <c r="W85" s="112"/>
    </row>
    <row r="86" ht="32.9" customHeight="1" spans="1:23">
      <c r="A86" s="23" t="s">
        <v>354</v>
      </c>
      <c r="B86" s="109" t="s">
        <v>404</v>
      </c>
      <c r="C86" s="23" t="s">
        <v>403</v>
      </c>
      <c r="D86" s="23" t="s">
        <v>46</v>
      </c>
      <c r="E86" s="23" t="s">
        <v>104</v>
      </c>
      <c r="F86" s="23" t="s">
        <v>105</v>
      </c>
      <c r="G86" s="23" t="s">
        <v>277</v>
      </c>
      <c r="H86" s="23" t="s">
        <v>278</v>
      </c>
      <c r="I86" s="112">
        <v>111200</v>
      </c>
      <c r="J86" s="112">
        <v>111200</v>
      </c>
      <c r="K86" s="112"/>
      <c r="L86" s="112"/>
      <c r="M86" s="112"/>
      <c r="N86" s="112"/>
      <c r="O86" s="112"/>
      <c r="P86" s="112"/>
      <c r="Q86" s="112"/>
      <c r="R86" s="112"/>
      <c r="S86" s="112"/>
      <c r="T86" s="112"/>
      <c r="U86" s="94"/>
      <c r="V86" s="112"/>
      <c r="W86" s="112"/>
    </row>
    <row r="87" ht="32.9" customHeight="1" spans="1:23">
      <c r="A87" s="23" t="s">
        <v>354</v>
      </c>
      <c r="B87" s="109" t="s">
        <v>404</v>
      </c>
      <c r="C87" s="23" t="s">
        <v>403</v>
      </c>
      <c r="D87" s="23" t="s">
        <v>46</v>
      </c>
      <c r="E87" s="23" t="s">
        <v>104</v>
      </c>
      <c r="F87" s="23" t="s">
        <v>105</v>
      </c>
      <c r="G87" s="23" t="s">
        <v>279</v>
      </c>
      <c r="H87" s="23" t="s">
        <v>280</v>
      </c>
      <c r="I87" s="112">
        <v>422580</v>
      </c>
      <c r="J87" s="112">
        <v>422580</v>
      </c>
      <c r="K87" s="112"/>
      <c r="L87" s="112"/>
      <c r="M87" s="112"/>
      <c r="N87" s="112"/>
      <c r="O87" s="112"/>
      <c r="P87" s="112"/>
      <c r="Q87" s="112"/>
      <c r="R87" s="112"/>
      <c r="S87" s="112"/>
      <c r="T87" s="112"/>
      <c r="U87" s="94"/>
      <c r="V87" s="112"/>
      <c r="W87" s="112"/>
    </row>
    <row r="88" ht="32.9" customHeight="1" spans="1:23">
      <c r="A88" s="23" t="s">
        <v>354</v>
      </c>
      <c r="B88" s="109" t="s">
        <v>404</v>
      </c>
      <c r="C88" s="23" t="s">
        <v>403</v>
      </c>
      <c r="D88" s="23" t="s">
        <v>46</v>
      </c>
      <c r="E88" s="23" t="s">
        <v>104</v>
      </c>
      <c r="F88" s="23" t="s">
        <v>105</v>
      </c>
      <c r="G88" s="23" t="s">
        <v>361</v>
      </c>
      <c r="H88" s="23" t="s">
        <v>362</v>
      </c>
      <c r="I88" s="112">
        <v>12006200</v>
      </c>
      <c r="J88" s="112">
        <v>12006200</v>
      </c>
      <c r="K88" s="112"/>
      <c r="L88" s="112"/>
      <c r="M88" s="112"/>
      <c r="N88" s="112"/>
      <c r="O88" s="112"/>
      <c r="P88" s="112"/>
      <c r="Q88" s="112"/>
      <c r="R88" s="112"/>
      <c r="S88" s="112"/>
      <c r="T88" s="112"/>
      <c r="U88" s="94"/>
      <c r="V88" s="112"/>
      <c r="W88" s="112"/>
    </row>
    <row r="89" ht="32.9" customHeight="1" spans="1:23">
      <c r="A89" s="23"/>
      <c r="B89" s="23"/>
      <c r="C89" s="23" t="s">
        <v>405</v>
      </c>
      <c r="D89" s="23"/>
      <c r="E89" s="23"/>
      <c r="F89" s="23"/>
      <c r="G89" s="23"/>
      <c r="H89" s="23"/>
      <c r="I89" s="112">
        <v>110000</v>
      </c>
      <c r="J89" s="112"/>
      <c r="K89" s="112"/>
      <c r="L89" s="112"/>
      <c r="M89" s="112"/>
      <c r="N89" s="112">
        <v>110000</v>
      </c>
      <c r="O89" s="112"/>
      <c r="P89" s="112"/>
      <c r="Q89" s="112"/>
      <c r="R89" s="112"/>
      <c r="S89" s="112"/>
      <c r="T89" s="112"/>
      <c r="U89" s="94"/>
      <c r="V89" s="112"/>
      <c r="W89" s="112"/>
    </row>
    <row r="90" ht="32.9" customHeight="1" spans="1:23">
      <c r="A90" s="23" t="s">
        <v>376</v>
      </c>
      <c r="B90" s="109" t="s">
        <v>406</v>
      </c>
      <c r="C90" s="23" t="s">
        <v>405</v>
      </c>
      <c r="D90" s="23" t="s">
        <v>46</v>
      </c>
      <c r="E90" s="23" t="s">
        <v>77</v>
      </c>
      <c r="F90" s="23" t="s">
        <v>78</v>
      </c>
      <c r="G90" s="23" t="s">
        <v>269</v>
      </c>
      <c r="H90" s="23" t="s">
        <v>270</v>
      </c>
      <c r="I90" s="112">
        <v>100000</v>
      </c>
      <c r="J90" s="112"/>
      <c r="K90" s="112"/>
      <c r="L90" s="112"/>
      <c r="M90" s="112"/>
      <c r="N90" s="112">
        <v>100000</v>
      </c>
      <c r="O90" s="112"/>
      <c r="P90" s="112"/>
      <c r="Q90" s="112"/>
      <c r="R90" s="112"/>
      <c r="S90" s="112"/>
      <c r="T90" s="112"/>
      <c r="U90" s="94"/>
      <c r="V90" s="112"/>
      <c r="W90" s="112"/>
    </row>
    <row r="91" ht="32.9" customHeight="1" spans="1:23">
      <c r="A91" s="23" t="s">
        <v>376</v>
      </c>
      <c r="B91" s="109" t="s">
        <v>406</v>
      </c>
      <c r="C91" s="23" t="s">
        <v>405</v>
      </c>
      <c r="D91" s="23" t="s">
        <v>46</v>
      </c>
      <c r="E91" s="23" t="s">
        <v>77</v>
      </c>
      <c r="F91" s="23" t="s">
        <v>78</v>
      </c>
      <c r="G91" s="23" t="s">
        <v>279</v>
      </c>
      <c r="H91" s="23" t="s">
        <v>280</v>
      </c>
      <c r="I91" s="112">
        <v>10000</v>
      </c>
      <c r="J91" s="112"/>
      <c r="K91" s="112"/>
      <c r="L91" s="112"/>
      <c r="M91" s="112"/>
      <c r="N91" s="112">
        <v>10000</v>
      </c>
      <c r="O91" s="112"/>
      <c r="P91" s="112"/>
      <c r="Q91" s="112"/>
      <c r="R91" s="112"/>
      <c r="S91" s="112"/>
      <c r="T91" s="112"/>
      <c r="U91" s="94"/>
      <c r="V91" s="112"/>
      <c r="W91" s="112"/>
    </row>
    <row r="92" ht="32.9" customHeight="1" spans="1:23">
      <c r="A92" s="23"/>
      <c r="B92" s="23"/>
      <c r="C92" s="23" t="s">
        <v>407</v>
      </c>
      <c r="D92" s="23"/>
      <c r="E92" s="23"/>
      <c r="F92" s="23"/>
      <c r="G92" s="23"/>
      <c r="H92" s="23"/>
      <c r="I92" s="112">
        <v>112220000</v>
      </c>
      <c r="J92" s="112">
        <v>112220000</v>
      </c>
      <c r="K92" s="112"/>
      <c r="L92" s="112"/>
      <c r="M92" s="112"/>
      <c r="N92" s="112"/>
      <c r="O92" s="112"/>
      <c r="P92" s="112"/>
      <c r="Q92" s="112"/>
      <c r="R92" s="112"/>
      <c r="S92" s="112"/>
      <c r="T92" s="112"/>
      <c r="U92" s="94"/>
      <c r="V92" s="112"/>
      <c r="W92" s="112"/>
    </row>
    <row r="93" ht="32.9" customHeight="1" spans="1:23">
      <c r="A93" s="23" t="s">
        <v>354</v>
      </c>
      <c r="B93" s="109" t="s">
        <v>408</v>
      </c>
      <c r="C93" s="23" t="s">
        <v>407</v>
      </c>
      <c r="D93" s="23" t="s">
        <v>46</v>
      </c>
      <c r="E93" s="23" t="s">
        <v>87</v>
      </c>
      <c r="F93" s="23" t="s">
        <v>88</v>
      </c>
      <c r="G93" s="23" t="s">
        <v>259</v>
      </c>
      <c r="H93" s="23" t="s">
        <v>260</v>
      </c>
      <c r="I93" s="112">
        <v>10005000</v>
      </c>
      <c r="J93" s="112">
        <v>10005000</v>
      </c>
      <c r="K93" s="112"/>
      <c r="L93" s="112"/>
      <c r="M93" s="112"/>
      <c r="N93" s="112"/>
      <c r="O93" s="112"/>
      <c r="P93" s="112"/>
      <c r="Q93" s="112"/>
      <c r="R93" s="112"/>
      <c r="S93" s="112"/>
      <c r="T93" s="112"/>
      <c r="U93" s="94"/>
      <c r="V93" s="112"/>
      <c r="W93" s="112"/>
    </row>
    <row r="94" ht="32.9" customHeight="1" spans="1:23">
      <c r="A94" s="23" t="s">
        <v>354</v>
      </c>
      <c r="B94" s="109" t="s">
        <v>408</v>
      </c>
      <c r="C94" s="23" t="s">
        <v>407</v>
      </c>
      <c r="D94" s="23" t="s">
        <v>46</v>
      </c>
      <c r="E94" s="23" t="s">
        <v>87</v>
      </c>
      <c r="F94" s="23" t="s">
        <v>88</v>
      </c>
      <c r="G94" s="23" t="s">
        <v>269</v>
      </c>
      <c r="H94" s="23" t="s">
        <v>270</v>
      </c>
      <c r="I94" s="112">
        <v>8945000</v>
      </c>
      <c r="J94" s="112">
        <v>8945000</v>
      </c>
      <c r="K94" s="112"/>
      <c r="L94" s="112"/>
      <c r="M94" s="112"/>
      <c r="N94" s="112"/>
      <c r="O94" s="112"/>
      <c r="P94" s="112"/>
      <c r="Q94" s="112"/>
      <c r="R94" s="112"/>
      <c r="S94" s="112"/>
      <c r="T94" s="112"/>
      <c r="U94" s="94"/>
      <c r="V94" s="112"/>
      <c r="W94" s="112"/>
    </row>
    <row r="95" ht="32.9" customHeight="1" spans="1:23">
      <c r="A95" s="23" t="s">
        <v>354</v>
      </c>
      <c r="B95" s="109" t="s">
        <v>408</v>
      </c>
      <c r="C95" s="23" t="s">
        <v>407</v>
      </c>
      <c r="D95" s="23" t="s">
        <v>46</v>
      </c>
      <c r="E95" s="23" t="s">
        <v>87</v>
      </c>
      <c r="F95" s="23" t="s">
        <v>88</v>
      </c>
      <c r="G95" s="23" t="s">
        <v>380</v>
      </c>
      <c r="H95" s="23" t="s">
        <v>381</v>
      </c>
      <c r="I95" s="112">
        <v>10000</v>
      </c>
      <c r="J95" s="112">
        <v>10000</v>
      </c>
      <c r="K95" s="112"/>
      <c r="L95" s="112"/>
      <c r="M95" s="112"/>
      <c r="N95" s="112"/>
      <c r="O95" s="112"/>
      <c r="P95" s="112"/>
      <c r="Q95" s="112"/>
      <c r="R95" s="112"/>
      <c r="S95" s="112"/>
      <c r="T95" s="112"/>
      <c r="U95" s="94"/>
      <c r="V95" s="112"/>
      <c r="W95" s="112"/>
    </row>
    <row r="96" ht="32.9" customHeight="1" spans="1:23">
      <c r="A96" s="23" t="s">
        <v>354</v>
      </c>
      <c r="B96" s="109" t="s">
        <v>408</v>
      </c>
      <c r="C96" s="23" t="s">
        <v>407</v>
      </c>
      <c r="D96" s="23" t="s">
        <v>46</v>
      </c>
      <c r="E96" s="23" t="s">
        <v>87</v>
      </c>
      <c r="F96" s="23" t="s">
        <v>88</v>
      </c>
      <c r="G96" s="23" t="s">
        <v>273</v>
      </c>
      <c r="H96" s="23" t="s">
        <v>274</v>
      </c>
      <c r="I96" s="112">
        <v>270000</v>
      </c>
      <c r="J96" s="112">
        <v>270000</v>
      </c>
      <c r="K96" s="112"/>
      <c r="L96" s="112"/>
      <c r="M96" s="112"/>
      <c r="N96" s="112"/>
      <c r="O96" s="112"/>
      <c r="P96" s="112"/>
      <c r="Q96" s="112"/>
      <c r="R96" s="112"/>
      <c r="S96" s="112"/>
      <c r="T96" s="112"/>
      <c r="U96" s="94"/>
      <c r="V96" s="112"/>
      <c r="W96" s="112"/>
    </row>
    <row r="97" ht="32.9" customHeight="1" spans="1:23">
      <c r="A97" s="23" t="s">
        <v>354</v>
      </c>
      <c r="B97" s="109" t="s">
        <v>408</v>
      </c>
      <c r="C97" s="23" t="s">
        <v>407</v>
      </c>
      <c r="D97" s="23" t="s">
        <v>46</v>
      </c>
      <c r="E97" s="23" t="s">
        <v>87</v>
      </c>
      <c r="F97" s="23" t="s">
        <v>88</v>
      </c>
      <c r="G97" s="23" t="s">
        <v>382</v>
      </c>
      <c r="H97" s="23" t="s">
        <v>383</v>
      </c>
      <c r="I97" s="112">
        <v>30000000</v>
      </c>
      <c r="J97" s="112">
        <v>30000000</v>
      </c>
      <c r="K97" s="112"/>
      <c r="L97" s="112"/>
      <c r="M97" s="112"/>
      <c r="N97" s="112"/>
      <c r="O97" s="112"/>
      <c r="P97" s="112"/>
      <c r="Q97" s="112"/>
      <c r="R97" s="112"/>
      <c r="S97" s="112"/>
      <c r="T97" s="112"/>
      <c r="U97" s="94"/>
      <c r="V97" s="112"/>
      <c r="W97" s="112"/>
    </row>
    <row r="98" ht="32.9" customHeight="1" spans="1:23">
      <c r="A98" s="23" t="s">
        <v>354</v>
      </c>
      <c r="B98" s="109" t="s">
        <v>408</v>
      </c>
      <c r="C98" s="23" t="s">
        <v>407</v>
      </c>
      <c r="D98" s="23" t="s">
        <v>46</v>
      </c>
      <c r="E98" s="23" t="s">
        <v>87</v>
      </c>
      <c r="F98" s="23" t="s">
        <v>88</v>
      </c>
      <c r="G98" s="23" t="s">
        <v>277</v>
      </c>
      <c r="H98" s="23" t="s">
        <v>278</v>
      </c>
      <c r="I98" s="112">
        <v>6030000</v>
      </c>
      <c r="J98" s="112">
        <v>6030000</v>
      </c>
      <c r="K98" s="112"/>
      <c r="L98" s="112"/>
      <c r="M98" s="112"/>
      <c r="N98" s="112"/>
      <c r="O98" s="112"/>
      <c r="P98" s="112"/>
      <c r="Q98" s="112"/>
      <c r="R98" s="112"/>
      <c r="S98" s="112"/>
      <c r="T98" s="112"/>
      <c r="U98" s="94"/>
      <c r="V98" s="112"/>
      <c r="W98" s="112"/>
    </row>
    <row r="99" ht="32.9" customHeight="1" spans="1:23">
      <c r="A99" s="23" t="s">
        <v>354</v>
      </c>
      <c r="B99" s="109" t="s">
        <v>408</v>
      </c>
      <c r="C99" s="23" t="s">
        <v>407</v>
      </c>
      <c r="D99" s="23" t="s">
        <v>46</v>
      </c>
      <c r="E99" s="23" t="s">
        <v>87</v>
      </c>
      <c r="F99" s="23" t="s">
        <v>88</v>
      </c>
      <c r="G99" s="23" t="s">
        <v>279</v>
      </c>
      <c r="H99" s="23" t="s">
        <v>280</v>
      </c>
      <c r="I99" s="112">
        <v>5000000</v>
      </c>
      <c r="J99" s="112">
        <v>5000000</v>
      </c>
      <c r="K99" s="112"/>
      <c r="L99" s="112"/>
      <c r="M99" s="112"/>
      <c r="N99" s="112"/>
      <c r="O99" s="112"/>
      <c r="P99" s="112"/>
      <c r="Q99" s="112"/>
      <c r="R99" s="112"/>
      <c r="S99" s="112"/>
      <c r="T99" s="112"/>
      <c r="U99" s="94"/>
      <c r="V99" s="112"/>
      <c r="W99" s="112"/>
    </row>
    <row r="100" ht="32.9" customHeight="1" spans="1:23">
      <c r="A100" s="23" t="s">
        <v>354</v>
      </c>
      <c r="B100" s="109" t="s">
        <v>408</v>
      </c>
      <c r="C100" s="23" t="s">
        <v>407</v>
      </c>
      <c r="D100" s="23" t="s">
        <v>46</v>
      </c>
      <c r="E100" s="23" t="s">
        <v>87</v>
      </c>
      <c r="F100" s="23" t="s">
        <v>88</v>
      </c>
      <c r="G100" s="23" t="s">
        <v>409</v>
      </c>
      <c r="H100" s="23" t="s">
        <v>410</v>
      </c>
      <c r="I100" s="112">
        <v>10800000</v>
      </c>
      <c r="J100" s="112">
        <v>10800000</v>
      </c>
      <c r="K100" s="112"/>
      <c r="L100" s="112"/>
      <c r="M100" s="112"/>
      <c r="N100" s="112"/>
      <c r="O100" s="112"/>
      <c r="P100" s="112"/>
      <c r="Q100" s="112"/>
      <c r="R100" s="112"/>
      <c r="S100" s="112"/>
      <c r="T100" s="112"/>
      <c r="U100" s="94"/>
      <c r="V100" s="112"/>
      <c r="W100" s="112"/>
    </row>
    <row r="101" ht="32.9" customHeight="1" spans="1:23">
      <c r="A101" s="23" t="s">
        <v>354</v>
      </c>
      <c r="B101" s="109" t="s">
        <v>408</v>
      </c>
      <c r="C101" s="23" t="s">
        <v>407</v>
      </c>
      <c r="D101" s="23" t="s">
        <v>46</v>
      </c>
      <c r="E101" s="23" t="s">
        <v>87</v>
      </c>
      <c r="F101" s="23" t="s">
        <v>88</v>
      </c>
      <c r="G101" s="23" t="s">
        <v>384</v>
      </c>
      <c r="H101" s="23" t="s">
        <v>385</v>
      </c>
      <c r="I101" s="112">
        <v>41160000</v>
      </c>
      <c r="J101" s="112">
        <v>41160000</v>
      </c>
      <c r="K101" s="112"/>
      <c r="L101" s="112"/>
      <c r="M101" s="112"/>
      <c r="N101" s="112"/>
      <c r="O101" s="112"/>
      <c r="P101" s="112"/>
      <c r="Q101" s="112"/>
      <c r="R101" s="112"/>
      <c r="S101" s="112"/>
      <c r="T101" s="112"/>
      <c r="U101" s="94"/>
      <c r="V101" s="112"/>
      <c r="W101" s="112"/>
    </row>
    <row r="102" ht="32.9" customHeight="1" spans="1:23">
      <c r="A102" s="23"/>
      <c r="B102" s="23"/>
      <c r="C102" s="23" t="s">
        <v>411</v>
      </c>
      <c r="D102" s="23"/>
      <c r="E102" s="23"/>
      <c r="F102" s="23"/>
      <c r="G102" s="23"/>
      <c r="H102" s="23"/>
      <c r="I102" s="112">
        <v>9700</v>
      </c>
      <c r="J102" s="112">
        <v>9700</v>
      </c>
      <c r="K102" s="112">
        <v>9700</v>
      </c>
      <c r="L102" s="112"/>
      <c r="M102" s="112"/>
      <c r="N102" s="112"/>
      <c r="O102" s="112"/>
      <c r="P102" s="112"/>
      <c r="Q102" s="112"/>
      <c r="R102" s="112"/>
      <c r="S102" s="112"/>
      <c r="T102" s="112"/>
      <c r="U102" s="94"/>
      <c r="V102" s="112"/>
      <c r="W102" s="112"/>
    </row>
    <row r="103" ht="32.9" customHeight="1" spans="1:23">
      <c r="A103" s="23" t="s">
        <v>359</v>
      </c>
      <c r="B103" s="109" t="s">
        <v>412</v>
      </c>
      <c r="C103" s="23" t="s">
        <v>411</v>
      </c>
      <c r="D103" s="23" t="s">
        <v>46</v>
      </c>
      <c r="E103" s="23" t="s">
        <v>77</v>
      </c>
      <c r="F103" s="23" t="s">
        <v>78</v>
      </c>
      <c r="G103" s="23" t="s">
        <v>285</v>
      </c>
      <c r="H103" s="23" t="s">
        <v>286</v>
      </c>
      <c r="I103" s="112">
        <v>9700</v>
      </c>
      <c r="J103" s="112">
        <v>9700</v>
      </c>
      <c r="K103" s="112">
        <v>9700</v>
      </c>
      <c r="L103" s="112"/>
      <c r="M103" s="112"/>
      <c r="N103" s="112"/>
      <c r="O103" s="112"/>
      <c r="P103" s="112"/>
      <c r="Q103" s="112"/>
      <c r="R103" s="112"/>
      <c r="S103" s="112"/>
      <c r="T103" s="112"/>
      <c r="U103" s="94"/>
      <c r="V103" s="112"/>
      <c r="W103" s="112"/>
    </row>
    <row r="104" ht="32.9" customHeight="1" spans="1:23">
      <c r="A104" s="23"/>
      <c r="B104" s="23"/>
      <c r="C104" s="23" t="s">
        <v>413</v>
      </c>
      <c r="D104" s="23"/>
      <c r="E104" s="23"/>
      <c r="F104" s="23"/>
      <c r="G104" s="23"/>
      <c r="H104" s="23"/>
      <c r="I104" s="112">
        <v>4000000</v>
      </c>
      <c r="J104" s="112">
        <v>4000000</v>
      </c>
      <c r="K104" s="112"/>
      <c r="L104" s="112"/>
      <c r="M104" s="112"/>
      <c r="N104" s="112"/>
      <c r="O104" s="112"/>
      <c r="P104" s="112"/>
      <c r="Q104" s="112"/>
      <c r="R104" s="112"/>
      <c r="S104" s="112"/>
      <c r="T104" s="112"/>
      <c r="U104" s="94"/>
      <c r="V104" s="112"/>
      <c r="W104" s="112"/>
    </row>
    <row r="105" ht="32.9" customHeight="1" spans="1:23">
      <c r="A105" s="23" t="s">
        <v>354</v>
      </c>
      <c r="B105" s="109" t="s">
        <v>414</v>
      </c>
      <c r="C105" s="23" t="s">
        <v>413</v>
      </c>
      <c r="D105" s="23" t="s">
        <v>46</v>
      </c>
      <c r="E105" s="23" t="s">
        <v>121</v>
      </c>
      <c r="F105" s="23" t="s">
        <v>122</v>
      </c>
      <c r="G105" s="23" t="s">
        <v>279</v>
      </c>
      <c r="H105" s="23" t="s">
        <v>280</v>
      </c>
      <c r="I105" s="112">
        <v>4000000</v>
      </c>
      <c r="J105" s="112">
        <v>4000000</v>
      </c>
      <c r="K105" s="112"/>
      <c r="L105" s="112"/>
      <c r="M105" s="112"/>
      <c r="N105" s="112"/>
      <c r="O105" s="112"/>
      <c r="P105" s="112"/>
      <c r="Q105" s="112"/>
      <c r="R105" s="112"/>
      <c r="S105" s="112"/>
      <c r="T105" s="112"/>
      <c r="U105" s="94"/>
      <c r="V105" s="112"/>
      <c r="W105" s="112"/>
    </row>
    <row r="106" ht="32.9" customHeight="1" spans="1:23">
      <c r="A106" s="23"/>
      <c r="B106" s="23"/>
      <c r="C106" s="23" t="s">
        <v>415</v>
      </c>
      <c r="D106" s="23"/>
      <c r="E106" s="23"/>
      <c r="F106" s="23"/>
      <c r="G106" s="23"/>
      <c r="H106" s="23"/>
      <c r="I106" s="112">
        <v>2600000</v>
      </c>
      <c r="J106" s="112">
        <v>2600000</v>
      </c>
      <c r="K106" s="112"/>
      <c r="L106" s="112"/>
      <c r="M106" s="112"/>
      <c r="N106" s="112"/>
      <c r="O106" s="112"/>
      <c r="P106" s="112"/>
      <c r="Q106" s="112"/>
      <c r="R106" s="112"/>
      <c r="S106" s="112"/>
      <c r="T106" s="112"/>
      <c r="U106" s="94"/>
      <c r="V106" s="112"/>
      <c r="W106" s="112"/>
    </row>
    <row r="107" ht="32.9" customHeight="1" spans="1:23">
      <c r="A107" s="23" t="s">
        <v>354</v>
      </c>
      <c r="B107" s="109" t="s">
        <v>416</v>
      </c>
      <c r="C107" s="23" t="s">
        <v>415</v>
      </c>
      <c r="D107" s="23" t="s">
        <v>46</v>
      </c>
      <c r="E107" s="23" t="s">
        <v>97</v>
      </c>
      <c r="F107" s="23" t="s">
        <v>98</v>
      </c>
      <c r="G107" s="23" t="s">
        <v>259</v>
      </c>
      <c r="H107" s="23" t="s">
        <v>260</v>
      </c>
      <c r="I107" s="112">
        <v>177000</v>
      </c>
      <c r="J107" s="112">
        <v>177000</v>
      </c>
      <c r="K107" s="112"/>
      <c r="L107" s="112"/>
      <c r="M107" s="112"/>
      <c r="N107" s="112"/>
      <c r="O107" s="112"/>
      <c r="P107" s="112"/>
      <c r="Q107" s="112"/>
      <c r="R107" s="112"/>
      <c r="S107" s="112"/>
      <c r="T107" s="112"/>
      <c r="U107" s="94"/>
      <c r="V107" s="112"/>
      <c r="W107" s="112"/>
    </row>
    <row r="108" ht="32.9" customHeight="1" spans="1:23">
      <c r="A108" s="23" t="s">
        <v>354</v>
      </c>
      <c r="B108" s="109" t="s">
        <v>416</v>
      </c>
      <c r="C108" s="23" t="s">
        <v>415</v>
      </c>
      <c r="D108" s="23" t="s">
        <v>46</v>
      </c>
      <c r="E108" s="23" t="s">
        <v>97</v>
      </c>
      <c r="F108" s="23" t="s">
        <v>98</v>
      </c>
      <c r="G108" s="23" t="s">
        <v>269</v>
      </c>
      <c r="H108" s="23" t="s">
        <v>270</v>
      </c>
      <c r="I108" s="112">
        <v>1248000</v>
      </c>
      <c r="J108" s="112">
        <v>1248000</v>
      </c>
      <c r="K108" s="112"/>
      <c r="L108" s="112"/>
      <c r="M108" s="112"/>
      <c r="N108" s="112"/>
      <c r="O108" s="112"/>
      <c r="P108" s="112"/>
      <c r="Q108" s="112"/>
      <c r="R108" s="112"/>
      <c r="S108" s="112"/>
      <c r="T108" s="112"/>
      <c r="U108" s="94"/>
      <c r="V108" s="112"/>
      <c r="W108" s="112"/>
    </row>
    <row r="109" ht="32.9" customHeight="1" spans="1:23">
      <c r="A109" s="23" t="s">
        <v>354</v>
      </c>
      <c r="B109" s="109" t="s">
        <v>416</v>
      </c>
      <c r="C109" s="23" t="s">
        <v>415</v>
      </c>
      <c r="D109" s="23" t="s">
        <v>46</v>
      </c>
      <c r="E109" s="23" t="s">
        <v>97</v>
      </c>
      <c r="F109" s="23" t="s">
        <v>98</v>
      </c>
      <c r="G109" s="23" t="s">
        <v>275</v>
      </c>
      <c r="H109" s="23" t="s">
        <v>276</v>
      </c>
      <c r="I109" s="112">
        <v>90000</v>
      </c>
      <c r="J109" s="112">
        <v>90000</v>
      </c>
      <c r="K109" s="112"/>
      <c r="L109" s="112"/>
      <c r="M109" s="112"/>
      <c r="N109" s="112"/>
      <c r="O109" s="112"/>
      <c r="P109" s="112"/>
      <c r="Q109" s="112"/>
      <c r="R109" s="112"/>
      <c r="S109" s="112"/>
      <c r="T109" s="112"/>
      <c r="U109" s="94"/>
      <c r="V109" s="112"/>
      <c r="W109" s="112"/>
    </row>
    <row r="110" ht="32.9" customHeight="1" spans="1:23">
      <c r="A110" s="23" t="s">
        <v>354</v>
      </c>
      <c r="B110" s="109" t="s">
        <v>416</v>
      </c>
      <c r="C110" s="23" t="s">
        <v>415</v>
      </c>
      <c r="D110" s="23" t="s">
        <v>46</v>
      </c>
      <c r="E110" s="23" t="s">
        <v>97</v>
      </c>
      <c r="F110" s="23" t="s">
        <v>98</v>
      </c>
      <c r="G110" s="23" t="s">
        <v>277</v>
      </c>
      <c r="H110" s="23" t="s">
        <v>278</v>
      </c>
      <c r="I110" s="112">
        <v>535000</v>
      </c>
      <c r="J110" s="112">
        <v>535000</v>
      </c>
      <c r="K110" s="112"/>
      <c r="L110" s="112"/>
      <c r="M110" s="112"/>
      <c r="N110" s="112"/>
      <c r="O110" s="112"/>
      <c r="P110" s="112"/>
      <c r="Q110" s="112"/>
      <c r="R110" s="112"/>
      <c r="S110" s="112"/>
      <c r="T110" s="112"/>
      <c r="U110" s="94"/>
      <c r="V110" s="112"/>
      <c r="W110" s="112"/>
    </row>
    <row r="111" ht="32.9" customHeight="1" spans="1:23">
      <c r="A111" s="23" t="s">
        <v>354</v>
      </c>
      <c r="B111" s="109" t="s">
        <v>416</v>
      </c>
      <c r="C111" s="23" t="s">
        <v>415</v>
      </c>
      <c r="D111" s="23" t="s">
        <v>46</v>
      </c>
      <c r="E111" s="23" t="s">
        <v>97</v>
      </c>
      <c r="F111" s="23" t="s">
        <v>98</v>
      </c>
      <c r="G111" s="23" t="s">
        <v>279</v>
      </c>
      <c r="H111" s="23" t="s">
        <v>280</v>
      </c>
      <c r="I111" s="112">
        <v>550000</v>
      </c>
      <c r="J111" s="112">
        <v>550000</v>
      </c>
      <c r="K111" s="112"/>
      <c r="L111" s="112"/>
      <c r="M111" s="112"/>
      <c r="N111" s="112"/>
      <c r="O111" s="112"/>
      <c r="P111" s="112"/>
      <c r="Q111" s="112"/>
      <c r="R111" s="112"/>
      <c r="S111" s="112"/>
      <c r="T111" s="112"/>
      <c r="U111" s="94"/>
      <c r="V111" s="112"/>
      <c r="W111" s="112"/>
    </row>
    <row r="112" ht="32.9" customHeight="1" spans="1:23">
      <c r="A112" s="23"/>
      <c r="B112" s="23"/>
      <c r="C112" s="23" t="s">
        <v>417</v>
      </c>
      <c r="D112" s="23"/>
      <c r="E112" s="23"/>
      <c r="F112" s="23"/>
      <c r="G112" s="23"/>
      <c r="H112" s="23"/>
      <c r="I112" s="112">
        <v>1034900</v>
      </c>
      <c r="J112" s="112">
        <v>1034900</v>
      </c>
      <c r="K112" s="112">
        <v>1034900</v>
      </c>
      <c r="L112" s="112"/>
      <c r="M112" s="112"/>
      <c r="N112" s="112"/>
      <c r="O112" s="112"/>
      <c r="P112" s="112"/>
      <c r="Q112" s="112"/>
      <c r="R112" s="112"/>
      <c r="S112" s="112"/>
      <c r="T112" s="112"/>
      <c r="U112" s="94"/>
      <c r="V112" s="112"/>
      <c r="W112" s="112"/>
    </row>
    <row r="113" ht="32.9" customHeight="1" spans="1:23">
      <c r="A113" s="23" t="s">
        <v>418</v>
      </c>
      <c r="B113" s="109" t="s">
        <v>419</v>
      </c>
      <c r="C113" s="23" t="s">
        <v>417</v>
      </c>
      <c r="D113" s="23" t="s">
        <v>46</v>
      </c>
      <c r="E113" s="23" t="s">
        <v>119</v>
      </c>
      <c r="F113" s="23" t="s">
        <v>120</v>
      </c>
      <c r="G113" s="23" t="s">
        <v>420</v>
      </c>
      <c r="H113" s="23" t="s">
        <v>421</v>
      </c>
      <c r="I113" s="112">
        <v>1034900</v>
      </c>
      <c r="J113" s="112">
        <v>1034900</v>
      </c>
      <c r="K113" s="112">
        <v>1034900</v>
      </c>
      <c r="L113" s="112"/>
      <c r="M113" s="112"/>
      <c r="N113" s="112"/>
      <c r="O113" s="112"/>
      <c r="P113" s="112"/>
      <c r="Q113" s="112"/>
      <c r="R113" s="112"/>
      <c r="S113" s="112"/>
      <c r="T113" s="112"/>
      <c r="U113" s="94"/>
      <c r="V113" s="112"/>
      <c r="W113" s="112"/>
    </row>
    <row r="114" ht="32.9" customHeight="1" spans="1:23">
      <c r="A114" s="23"/>
      <c r="B114" s="23"/>
      <c r="C114" s="23" t="s">
        <v>422</v>
      </c>
      <c r="D114" s="23"/>
      <c r="E114" s="23"/>
      <c r="F114" s="23"/>
      <c r="G114" s="23"/>
      <c r="H114" s="23"/>
      <c r="I114" s="112">
        <v>11700000</v>
      </c>
      <c r="J114" s="112">
        <v>11700000</v>
      </c>
      <c r="K114" s="112"/>
      <c r="L114" s="112"/>
      <c r="M114" s="112"/>
      <c r="N114" s="112"/>
      <c r="O114" s="112"/>
      <c r="P114" s="112"/>
      <c r="Q114" s="112"/>
      <c r="R114" s="112"/>
      <c r="S114" s="112"/>
      <c r="T114" s="112"/>
      <c r="U114" s="94"/>
      <c r="V114" s="112"/>
      <c r="W114" s="112"/>
    </row>
    <row r="115" ht="32.9" customHeight="1" spans="1:23">
      <c r="A115" s="23" t="s">
        <v>354</v>
      </c>
      <c r="B115" s="109" t="s">
        <v>423</v>
      </c>
      <c r="C115" s="23" t="s">
        <v>422</v>
      </c>
      <c r="D115" s="23" t="s">
        <v>46</v>
      </c>
      <c r="E115" s="23" t="s">
        <v>97</v>
      </c>
      <c r="F115" s="23" t="s">
        <v>98</v>
      </c>
      <c r="G115" s="23" t="s">
        <v>259</v>
      </c>
      <c r="H115" s="23" t="s">
        <v>260</v>
      </c>
      <c r="I115" s="112">
        <v>2000</v>
      </c>
      <c r="J115" s="112">
        <v>2000</v>
      </c>
      <c r="K115" s="112"/>
      <c r="L115" s="112"/>
      <c r="M115" s="112"/>
      <c r="N115" s="112"/>
      <c r="O115" s="112"/>
      <c r="P115" s="112"/>
      <c r="Q115" s="112"/>
      <c r="R115" s="112"/>
      <c r="S115" s="112"/>
      <c r="T115" s="112"/>
      <c r="U115" s="94"/>
      <c r="V115" s="112"/>
      <c r="W115" s="112"/>
    </row>
    <row r="116" ht="32.9" customHeight="1" spans="1:23">
      <c r="A116" s="23" t="s">
        <v>354</v>
      </c>
      <c r="B116" s="109" t="s">
        <v>423</v>
      </c>
      <c r="C116" s="23" t="s">
        <v>422</v>
      </c>
      <c r="D116" s="23" t="s">
        <v>46</v>
      </c>
      <c r="E116" s="23" t="s">
        <v>97</v>
      </c>
      <c r="F116" s="23" t="s">
        <v>98</v>
      </c>
      <c r="G116" s="23" t="s">
        <v>310</v>
      </c>
      <c r="H116" s="23" t="s">
        <v>311</v>
      </c>
      <c r="I116" s="112">
        <v>57000</v>
      </c>
      <c r="J116" s="112">
        <v>57000</v>
      </c>
      <c r="K116" s="112"/>
      <c r="L116" s="112"/>
      <c r="M116" s="112"/>
      <c r="N116" s="112"/>
      <c r="O116" s="112"/>
      <c r="P116" s="112"/>
      <c r="Q116" s="112"/>
      <c r="R116" s="112"/>
      <c r="S116" s="112"/>
      <c r="T116" s="112"/>
      <c r="U116" s="94"/>
      <c r="V116" s="112"/>
      <c r="W116" s="112"/>
    </row>
    <row r="117" ht="32.9" customHeight="1" spans="1:23">
      <c r="A117" s="23" t="s">
        <v>354</v>
      </c>
      <c r="B117" s="109" t="s">
        <v>423</v>
      </c>
      <c r="C117" s="23" t="s">
        <v>422</v>
      </c>
      <c r="D117" s="23" t="s">
        <v>46</v>
      </c>
      <c r="E117" s="23" t="s">
        <v>97</v>
      </c>
      <c r="F117" s="23" t="s">
        <v>98</v>
      </c>
      <c r="G117" s="23" t="s">
        <v>269</v>
      </c>
      <c r="H117" s="23" t="s">
        <v>270</v>
      </c>
      <c r="I117" s="112">
        <v>168000</v>
      </c>
      <c r="J117" s="112">
        <v>168000</v>
      </c>
      <c r="K117" s="112"/>
      <c r="L117" s="112"/>
      <c r="M117" s="112"/>
      <c r="N117" s="112"/>
      <c r="O117" s="112"/>
      <c r="P117" s="112"/>
      <c r="Q117" s="112"/>
      <c r="R117" s="112"/>
      <c r="S117" s="112"/>
      <c r="T117" s="112"/>
      <c r="U117" s="94"/>
      <c r="V117" s="112"/>
      <c r="W117" s="112"/>
    </row>
    <row r="118" ht="32.9" customHeight="1" spans="1:23">
      <c r="A118" s="23" t="s">
        <v>354</v>
      </c>
      <c r="B118" s="109" t="s">
        <v>423</v>
      </c>
      <c r="C118" s="23" t="s">
        <v>422</v>
      </c>
      <c r="D118" s="23" t="s">
        <v>46</v>
      </c>
      <c r="E118" s="23" t="s">
        <v>97</v>
      </c>
      <c r="F118" s="23" t="s">
        <v>98</v>
      </c>
      <c r="G118" s="23" t="s">
        <v>273</v>
      </c>
      <c r="H118" s="23" t="s">
        <v>274</v>
      </c>
      <c r="I118" s="112">
        <v>124000</v>
      </c>
      <c r="J118" s="112">
        <v>124000</v>
      </c>
      <c r="K118" s="112"/>
      <c r="L118" s="112"/>
      <c r="M118" s="112"/>
      <c r="N118" s="112"/>
      <c r="O118" s="112"/>
      <c r="P118" s="112"/>
      <c r="Q118" s="112"/>
      <c r="R118" s="112"/>
      <c r="S118" s="112"/>
      <c r="T118" s="112"/>
      <c r="U118" s="94"/>
      <c r="V118" s="112"/>
      <c r="W118" s="112"/>
    </row>
    <row r="119" ht="32.9" customHeight="1" spans="1:23">
      <c r="A119" s="23" t="s">
        <v>354</v>
      </c>
      <c r="B119" s="109" t="s">
        <v>423</v>
      </c>
      <c r="C119" s="23" t="s">
        <v>422</v>
      </c>
      <c r="D119" s="23" t="s">
        <v>46</v>
      </c>
      <c r="E119" s="23" t="s">
        <v>97</v>
      </c>
      <c r="F119" s="23" t="s">
        <v>98</v>
      </c>
      <c r="G119" s="23" t="s">
        <v>275</v>
      </c>
      <c r="H119" s="23" t="s">
        <v>276</v>
      </c>
      <c r="I119" s="112">
        <v>200000</v>
      </c>
      <c r="J119" s="112">
        <v>200000</v>
      </c>
      <c r="K119" s="112"/>
      <c r="L119" s="112"/>
      <c r="M119" s="112"/>
      <c r="N119" s="112"/>
      <c r="O119" s="112"/>
      <c r="P119" s="112"/>
      <c r="Q119" s="112"/>
      <c r="R119" s="112"/>
      <c r="S119" s="112"/>
      <c r="T119" s="112"/>
      <c r="U119" s="94"/>
      <c r="V119" s="112"/>
      <c r="W119" s="112"/>
    </row>
    <row r="120" ht="32.9" customHeight="1" spans="1:23">
      <c r="A120" s="23" t="s">
        <v>354</v>
      </c>
      <c r="B120" s="109" t="s">
        <v>423</v>
      </c>
      <c r="C120" s="23" t="s">
        <v>422</v>
      </c>
      <c r="D120" s="23" t="s">
        <v>46</v>
      </c>
      <c r="E120" s="23" t="s">
        <v>97</v>
      </c>
      <c r="F120" s="23" t="s">
        <v>98</v>
      </c>
      <c r="G120" s="23" t="s">
        <v>382</v>
      </c>
      <c r="H120" s="23" t="s">
        <v>383</v>
      </c>
      <c r="I120" s="112">
        <v>6000000</v>
      </c>
      <c r="J120" s="112">
        <v>6000000</v>
      </c>
      <c r="K120" s="112"/>
      <c r="L120" s="112"/>
      <c r="M120" s="112"/>
      <c r="N120" s="112"/>
      <c r="O120" s="112"/>
      <c r="P120" s="112"/>
      <c r="Q120" s="112"/>
      <c r="R120" s="112"/>
      <c r="S120" s="112"/>
      <c r="T120" s="112"/>
      <c r="U120" s="94"/>
      <c r="V120" s="112"/>
      <c r="W120" s="112"/>
    </row>
    <row r="121" ht="32.9" customHeight="1" spans="1:23">
      <c r="A121" s="23" t="s">
        <v>354</v>
      </c>
      <c r="B121" s="109" t="s">
        <v>423</v>
      </c>
      <c r="C121" s="23" t="s">
        <v>422</v>
      </c>
      <c r="D121" s="23" t="s">
        <v>46</v>
      </c>
      <c r="E121" s="23" t="s">
        <v>97</v>
      </c>
      <c r="F121" s="23" t="s">
        <v>98</v>
      </c>
      <c r="G121" s="23" t="s">
        <v>277</v>
      </c>
      <c r="H121" s="23" t="s">
        <v>278</v>
      </c>
      <c r="I121" s="112">
        <v>809000</v>
      </c>
      <c r="J121" s="112">
        <v>809000</v>
      </c>
      <c r="K121" s="112"/>
      <c r="L121" s="112"/>
      <c r="M121" s="112"/>
      <c r="N121" s="112"/>
      <c r="O121" s="112"/>
      <c r="P121" s="112"/>
      <c r="Q121" s="112"/>
      <c r="R121" s="112"/>
      <c r="S121" s="112"/>
      <c r="T121" s="112"/>
      <c r="U121" s="94"/>
      <c r="V121" s="112"/>
      <c r="W121" s="112"/>
    </row>
    <row r="122" ht="32.9" customHeight="1" spans="1:23">
      <c r="A122" s="23" t="s">
        <v>354</v>
      </c>
      <c r="B122" s="109" t="s">
        <v>423</v>
      </c>
      <c r="C122" s="23" t="s">
        <v>422</v>
      </c>
      <c r="D122" s="23" t="s">
        <v>46</v>
      </c>
      <c r="E122" s="23" t="s">
        <v>97</v>
      </c>
      <c r="F122" s="23" t="s">
        <v>98</v>
      </c>
      <c r="G122" s="23" t="s">
        <v>279</v>
      </c>
      <c r="H122" s="23" t="s">
        <v>280</v>
      </c>
      <c r="I122" s="112">
        <v>340000</v>
      </c>
      <c r="J122" s="112">
        <v>340000</v>
      </c>
      <c r="K122" s="112"/>
      <c r="L122" s="112"/>
      <c r="M122" s="112"/>
      <c r="N122" s="112"/>
      <c r="O122" s="112"/>
      <c r="P122" s="112"/>
      <c r="Q122" s="112"/>
      <c r="R122" s="112"/>
      <c r="S122" s="112"/>
      <c r="T122" s="112"/>
      <c r="U122" s="94"/>
      <c r="V122" s="112"/>
      <c r="W122" s="112"/>
    </row>
    <row r="123" ht="32.9" customHeight="1" spans="1:23">
      <c r="A123" s="23" t="s">
        <v>354</v>
      </c>
      <c r="B123" s="109" t="s">
        <v>423</v>
      </c>
      <c r="C123" s="23" t="s">
        <v>422</v>
      </c>
      <c r="D123" s="23" t="s">
        <v>46</v>
      </c>
      <c r="E123" s="23" t="s">
        <v>97</v>
      </c>
      <c r="F123" s="23" t="s">
        <v>98</v>
      </c>
      <c r="G123" s="23" t="s">
        <v>384</v>
      </c>
      <c r="H123" s="23" t="s">
        <v>385</v>
      </c>
      <c r="I123" s="112">
        <v>4000000</v>
      </c>
      <c r="J123" s="112">
        <v>4000000</v>
      </c>
      <c r="K123" s="112"/>
      <c r="L123" s="112"/>
      <c r="M123" s="112"/>
      <c r="N123" s="112"/>
      <c r="O123" s="112"/>
      <c r="P123" s="112"/>
      <c r="Q123" s="112"/>
      <c r="R123" s="112"/>
      <c r="S123" s="112"/>
      <c r="T123" s="112"/>
      <c r="U123" s="94"/>
      <c r="V123" s="112"/>
      <c r="W123" s="112"/>
    </row>
    <row r="124" ht="32.9" customHeight="1" spans="1:23">
      <c r="A124" s="23"/>
      <c r="B124" s="23"/>
      <c r="C124" s="23" t="s">
        <v>424</v>
      </c>
      <c r="D124" s="23"/>
      <c r="E124" s="23"/>
      <c r="F124" s="23"/>
      <c r="G124" s="23"/>
      <c r="H124" s="23"/>
      <c r="I124" s="112">
        <v>400000000</v>
      </c>
      <c r="J124" s="112">
        <v>400000000</v>
      </c>
      <c r="K124" s="112"/>
      <c r="L124" s="112"/>
      <c r="M124" s="112"/>
      <c r="N124" s="112"/>
      <c r="O124" s="112"/>
      <c r="P124" s="112"/>
      <c r="Q124" s="112"/>
      <c r="R124" s="112"/>
      <c r="S124" s="112"/>
      <c r="T124" s="112"/>
      <c r="U124" s="94"/>
      <c r="V124" s="112"/>
      <c r="W124" s="112"/>
    </row>
    <row r="125" ht="32.9" customHeight="1" spans="1:23">
      <c r="A125" s="23" t="s">
        <v>354</v>
      </c>
      <c r="B125" s="109" t="s">
        <v>425</v>
      </c>
      <c r="C125" s="23" t="s">
        <v>424</v>
      </c>
      <c r="D125" s="23" t="s">
        <v>46</v>
      </c>
      <c r="E125" s="23" t="s">
        <v>127</v>
      </c>
      <c r="F125" s="23" t="s">
        <v>128</v>
      </c>
      <c r="G125" s="23" t="s">
        <v>269</v>
      </c>
      <c r="H125" s="23" t="s">
        <v>270</v>
      </c>
      <c r="I125" s="112">
        <v>3555600</v>
      </c>
      <c r="J125" s="112">
        <v>3555600</v>
      </c>
      <c r="K125" s="112"/>
      <c r="L125" s="112"/>
      <c r="M125" s="112"/>
      <c r="N125" s="112"/>
      <c r="O125" s="112"/>
      <c r="P125" s="112"/>
      <c r="Q125" s="112"/>
      <c r="R125" s="112"/>
      <c r="S125" s="112"/>
      <c r="T125" s="112"/>
      <c r="U125" s="94"/>
      <c r="V125" s="112"/>
      <c r="W125" s="112"/>
    </row>
    <row r="126" ht="32.9" customHeight="1" spans="1:23">
      <c r="A126" s="23" t="s">
        <v>354</v>
      </c>
      <c r="B126" s="109" t="s">
        <v>425</v>
      </c>
      <c r="C126" s="23" t="s">
        <v>424</v>
      </c>
      <c r="D126" s="23" t="s">
        <v>46</v>
      </c>
      <c r="E126" s="23" t="s">
        <v>127</v>
      </c>
      <c r="F126" s="23" t="s">
        <v>128</v>
      </c>
      <c r="G126" s="23" t="s">
        <v>271</v>
      </c>
      <c r="H126" s="23" t="s">
        <v>272</v>
      </c>
      <c r="I126" s="112">
        <v>3489000</v>
      </c>
      <c r="J126" s="112">
        <v>3489000</v>
      </c>
      <c r="K126" s="112"/>
      <c r="L126" s="112"/>
      <c r="M126" s="112"/>
      <c r="N126" s="112"/>
      <c r="O126" s="112"/>
      <c r="P126" s="112"/>
      <c r="Q126" s="112"/>
      <c r="R126" s="112"/>
      <c r="S126" s="112"/>
      <c r="T126" s="112"/>
      <c r="U126" s="94"/>
      <c r="V126" s="112"/>
      <c r="W126" s="112"/>
    </row>
    <row r="127" ht="32.9" customHeight="1" spans="1:23">
      <c r="A127" s="23" t="s">
        <v>354</v>
      </c>
      <c r="B127" s="109" t="s">
        <v>425</v>
      </c>
      <c r="C127" s="23" t="s">
        <v>424</v>
      </c>
      <c r="D127" s="23" t="s">
        <v>46</v>
      </c>
      <c r="E127" s="23" t="s">
        <v>127</v>
      </c>
      <c r="F127" s="23" t="s">
        <v>128</v>
      </c>
      <c r="G127" s="23" t="s">
        <v>380</v>
      </c>
      <c r="H127" s="23" t="s">
        <v>381</v>
      </c>
      <c r="I127" s="112">
        <v>130000</v>
      </c>
      <c r="J127" s="112">
        <v>130000</v>
      </c>
      <c r="K127" s="112"/>
      <c r="L127" s="112"/>
      <c r="M127" s="112"/>
      <c r="N127" s="112"/>
      <c r="O127" s="112"/>
      <c r="P127" s="112"/>
      <c r="Q127" s="112"/>
      <c r="R127" s="112"/>
      <c r="S127" s="112"/>
      <c r="T127" s="112"/>
      <c r="U127" s="94"/>
      <c r="V127" s="112"/>
      <c r="W127" s="112"/>
    </row>
    <row r="128" ht="32.9" customHeight="1" spans="1:23">
      <c r="A128" s="23" t="s">
        <v>354</v>
      </c>
      <c r="B128" s="109" t="s">
        <v>425</v>
      </c>
      <c r="C128" s="23" t="s">
        <v>424</v>
      </c>
      <c r="D128" s="23" t="s">
        <v>46</v>
      </c>
      <c r="E128" s="23" t="s">
        <v>127</v>
      </c>
      <c r="F128" s="23" t="s">
        <v>128</v>
      </c>
      <c r="G128" s="23" t="s">
        <v>273</v>
      </c>
      <c r="H128" s="23" t="s">
        <v>274</v>
      </c>
      <c r="I128" s="112">
        <v>2004050</v>
      </c>
      <c r="J128" s="112">
        <v>2004050</v>
      </c>
      <c r="K128" s="112"/>
      <c r="L128" s="112"/>
      <c r="M128" s="112"/>
      <c r="N128" s="112"/>
      <c r="O128" s="112"/>
      <c r="P128" s="112"/>
      <c r="Q128" s="112"/>
      <c r="R128" s="112"/>
      <c r="S128" s="112"/>
      <c r="T128" s="112"/>
      <c r="U128" s="94"/>
      <c r="V128" s="112"/>
      <c r="W128" s="112"/>
    </row>
    <row r="129" ht="32.9" customHeight="1" spans="1:23">
      <c r="A129" s="23" t="s">
        <v>354</v>
      </c>
      <c r="B129" s="109" t="s">
        <v>425</v>
      </c>
      <c r="C129" s="23" t="s">
        <v>424</v>
      </c>
      <c r="D129" s="23" t="s">
        <v>46</v>
      </c>
      <c r="E129" s="23" t="s">
        <v>127</v>
      </c>
      <c r="F129" s="23" t="s">
        <v>128</v>
      </c>
      <c r="G129" s="23" t="s">
        <v>382</v>
      </c>
      <c r="H129" s="23" t="s">
        <v>383</v>
      </c>
      <c r="I129" s="112">
        <v>251748000</v>
      </c>
      <c r="J129" s="112">
        <v>251748000</v>
      </c>
      <c r="K129" s="112"/>
      <c r="L129" s="112"/>
      <c r="M129" s="112"/>
      <c r="N129" s="112"/>
      <c r="O129" s="112"/>
      <c r="P129" s="112"/>
      <c r="Q129" s="112"/>
      <c r="R129" s="112"/>
      <c r="S129" s="112"/>
      <c r="T129" s="112"/>
      <c r="U129" s="94"/>
      <c r="V129" s="112"/>
      <c r="W129" s="112"/>
    </row>
    <row r="130" ht="32.9" customHeight="1" spans="1:23">
      <c r="A130" s="23" t="s">
        <v>354</v>
      </c>
      <c r="B130" s="109" t="s">
        <v>425</v>
      </c>
      <c r="C130" s="23" t="s">
        <v>424</v>
      </c>
      <c r="D130" s="23" t="s">
        <v>46</v>
      </c>
      <c r="E130" s="23" t="s">
        <v>127</v>
      </c>
      <c r="F130" s="23" t="s">
        <v>128</v>
      </c>
      <c r="G130" s="23" t="s">
        <v>390</v>
      </c>
      <c r="H130" s="23" t="s">
        <v>391</v>
      </c>
      <c r="I130" s="112">
        <v>11320000</v>
      </c>
      <c r="J130" s="112">
        <v>11320000</v>
      </c>
      <c r="K130" s="112"/>
      <c r="L130" s="112"/>
      <c r="M130" s="112"/>
      <c r="N130" s="112"/>
      <c r="O130" s="112"/>
      <c r="P130" s="112"/>
      <c r="Q130" s="112"/>
      <c r="R130" s="112"/>
      <c r="S130" s="112"/>
      <c r="T130" s="112"/>
      <c r="U130" s="94"/>
      <c r="V130" s="112"/>
      <c r="W130" s="112"/>
    </row>
    <row r="131" ht="32.9" customHeight="1" spans="1:23">
      <c r="A131" s="23" t="s">
        <v>354</v>
      </c>
      <c r="B131" s="109" t="s">
        <v>425</v>
      </c>
      <c r="C131" s="23" t="s">
        <v>424</v>
      </c>
      <c r="D131" s="23" t="s">
        <v>46</v>
      </c>
      <c r="E131" s="23" t="s">
        <v>127</v>
      </c>
      <c r="F131" s="23" t="s">
        <v>128</v>
      </c>
      <c r="G131" s="23" t="s">
        <v>277</v>
      </c>
      <c r="H131" s="23" t="s">
        <v>278</v>
      </c>
      <c r="I131" s="112">
        <v>11716200</v>
      </c>
      <c r="J131" s="112">
        <v>11716200</v>
      </c>
      <c r="K131" s="112"/>
      <c r="L131" s="112"/>
      <c r="M131" s="112"/>
      <c r="N131" s="112"/>
      <c r="O131" s="112"/>
      <c r="P131" s="112"/>
      <c r="Q131" s="112"/>
      <c r="R131" s="112"/>
      <c r="S131" s="112"/>
      <c r="T131" s="112"/>
      <c r="U131" s="94"/>
      <c r="V131" s="112"/>
      <c r="W131" s="112"/>
    </row>
    <row r="132" ht="32.9" customHeight="1" spans="1:23">
      <c r="A132" s="23" t="s">
        <v>354</v>
      </c>
      <c r="B132" s="109" t="s">
        <v>425</v>
      </c>
      <c r="C132" s="23" t="s">
        <v>424</v>
      </c>
      <c r="D132" s="23" t="s">
        <v>46</v>
      </c>
      <c r="E132" s="23" t="s">
        <v>127</v>
      </c>
      <c r="F132" s="23" t="s">
        <v>128</v>
      </c>
      <c r="G132" s="23" t="s">
        <v>279</v>
      </c>
      <c r="H132" s="23" t="s">
        <v>280</v>
      </c>
      <c r="I132" s="112">
        <v>1038150</v>
      </c>
      <c r="J132" s="112">
        <v>1038150</v>
      </c>
      <c r="K132" s="112"/>
      <c r="L132" s="112"/>
      <c r="M132" s="112"/>
      <c r="N132" s="112"/>
      <c r="O132" s="112"/>
      <c r="P132" s="112"/>
      <c r="Q132" s="112"/>
      <c r="R132" s="112"/>
      <c r="S132" s="112"/>
      <c r="T132" s="112"/>
      <c r="U132" s="94"/>
      <c r="V132" s="112"/>
      <c r="W132" s="112"/>
    </row>
    <row r="133" ht="32.9" customHeight="1" spans="1:23">
      <c r="A133" s="23" t="s">
        <v>354</v>
      </c>
      <c r="B133" s="109" t="s">
        <v>425</v>
      </c>
      <c r="C133" s="23" t="s">
        <v>424</v>
      </c>
      <c r="D133" s="23" t="s">
        <v>46</v>
      </c>
      <c r="E133" s="23" t="s">
        <v>127</v>
      </c>
      <c r="F133" s="23" t="s">
        <v>128</v>
      </c>
      <c r="G133" s="23" t="s">
        <v>283</v>
      </c>
      <c r="H133" s="23" t="s">
        <v>284</v>
      </c>
      <c r="I133" s="112">
        <v>15444000</v>
      </c>
      <c r="J133" s="112">
        <v>15444000</v>
      </c>
      <c r="K133" s="112"/>
      <c r="L133" s="112"/>
      <c r="M133" s="112"/>
      <c r="N133" s="112"/>
      <c r="O133" s="112"/>
      <c r="P133" s="112"/>
      <c r="Q133" s="112"/>
      <c r="R133" s="112"/>
      <c r="S133" s="112"/>
      <c r="T133" s="112"/>
      <c r="U133" s="94"/>
      <c r="V133" s="112"/>
      <c r="W133" s="112"/>
    </row>
    <row r="134" ht="32.9" customHeight="1" spans="1:23">
      <c r="A134" s="23" t="s">
        <v>354</v>
      </c>
      <c r="B134" s="109" t="s">
        <v>425</v>
      </c>
      <c r="C134" s="23" t="s">
        <v>424</v>
      </c>
      <c r="D134" s="23" t="s">
        <v>46</v>
      </c>
      <c r="E134" s="23" t="s">
        <v>127</v>
      </c>
      <c r="F134" s="23" t="s">
        <v>128</v>
      </c>
      <c r="G134" s="23" t="s">
        <v>384</v>
      </c>
      <c r="H134" s="23" t="s">
        <v>385</v>
      </c>
      <c r="I134" s="112">
        <v>56643000</v>
      </c>
      <c r="J134" s="112">
        <v>56643000</v>
      </c>
      <c r="K134" s="112"/>
      <c r="L134" s="112"/>
      <c r="M134" s="112"/>
      <c r="N134" s="112"/>
      <c r="O134" s="112"/>
      <c r="P134" s="112"/>
      <c r="Q134" s="112"/>
      <c r="R134" s="112"/>
      <c r="S134" s="112"/>
      <c r="T134" s="112"/>
      <c r="U134" s="94"/>
      <c r="V134" s="112"/>
      <c r="W134" s="112"/>
    </row>
    <row r="135" ht="32.9" customHeight="1" spans="1:23">
      <c r="A135" s="23" t="s">
        <v>354</v>
      </c>
      <c r="B135" s="109" t="s">
        <v>425</v>
      </c>
      <c r="C135" s="23" t="s">
        <v>424</v>
      </c>
      <c r="D135" s="23" t="s">
        <v>46</v>
      </c>
      <c r="E135" s="23" t="s">
        <v>127</v>
      </c>
      <c r="F135" s="23" t="s">
        <v>128</v>
      </c>
      <c r="G135" s="23" t="s">
        <v>361</v>
      </c>
      <c r="H135" s="23" t="s">
        <v>362</v>
      </c>
      <c r="I135" s="112">
        <v>42912000</v>
      </c>
      <c r="J135" s="112">
        <v>42912000</v>
      </c>
      <c r="K135" s="112"/>
      <c r="L135" s="112"/>
      <c r="M135" s="112"/>
      <c r="N135" s="112"/>
      <c r="O135" s="112"/>
      <c r="P135" s="112"/>
      <c r="Q135" s="112"/>
      <c r="R135" s="112"/>
      <c r="S135" s="112"/>
      <c r="T135" s="112"/>
      <c r="U135" s="94"/>
      <c r="V135" s="112"/>
      <c r="W135" s="112"/>
    </row>
    <row r="136" ht="32.9" customHeight="1" spans="1:23">
      <c r="A136" s="23"/>
      <c r="B136" s="23"/>
      <c r="C136" s="23" t="s">
        <v>426</v>
      </c>
      <c r="D136" s="23"/>
      <c r="E136" s="23"/>
      <c r="F136" s="23"/>
      <c r="G136" s="23"/>
      <c r="H136" s="23"/>
      <c r="I136" s="112">
        <v>316660000</v>
      </c>
      <c r="J136" s="112">
        <v>316660000</v>
      </c>
      <c r="K136" s="112"/>
      <c r="L136" s="112"/>
      <c r="M136" s="112"/>
      <c r="N136" s="112"/>
      <c r="O136" s="112"/>
      <c r="P136" s="112"/>
      <c r="Q136" s="112"/>
      <c r="R136" s="112"/>
      <c r="S136" s="112"/>
      <c r="T136" s="112"/>
      <c r="U136" s="94"/>
      <c r="V136" s="112"/>
      <c r="W136" s="112"/>
    </row>
    <row r="137" ht="32.9" customHeight="1" spans="1:23">
      <c r="A137" s="23" t="s">
        <v>354</v>
      </c>
      <c r="B137" s="109" t="s">
        <v>427</v>
      </c>
      <c r="C137" s="23" t="s">
        <v>426</v>
      </c>
      <c r="D137" s="23" t="s">
        <v>46</v>
      </c>
      <c r="E137" s="23" t="s">
        <v>127</v>
      </c>
      <c r="F137" s="23" t="s">
        <v>128</v>
      </c>
      <c r="G137" s="23" t="s">
        <v>302</v>
      </c>
      <c r="H137" s="23" t="s">
        <v>303</v>
      </c>
      <c r="I137" s="112">
        <v>2000000</v>
      </c>
      <c r="J137" s="112">
        <v>2000000</v>
      </c>
      <c r="K137" s="112"/>
      <c r="L137" s="112"/>
      <c r="M137" s="112"/>
      <c r="N137" s="112"/>
      <c r="O137" s="112"/>
      <c r="P137" s="112"/>
      <c r="Q137" s="112"/>
      <c r="R137" s="112"/>
      <c r="S137" s="112"/>
      <c r="T137" s="112"/>
      <c r="U137" s="94"/>
      <c r="V137" s="112"/>
      <c r="W137" s="112"/>
    </row>
    <row r="138" ht="32.9" customHeight="1" spans="1:23">
      <c r="A138" s="23" t="s">
        <v>354</v>
      </c>
      <c r="B138" s="109" t="s">
        <v>427</v>
      </c>
      <c r="C138" s="23" t="s">
        <v>426</v>
      </c>
      <c r="D138" s="23" t="s">
        <v>46</v>
      </c>
      <c r="E138" s="23" t="s">
        <v>127</v>
      </c>
      <c r="F138" s="23" t="s">
        <v>128</v>
      </c>
      <c r="G138" s="23" t="s">
        <v>259</v>
      </c>
      <c r="H138" s="23" t="s">
        <v>260</v>
      </c>
      <c r="I138" s="112">
        <v>67580</v>
      </c>
      <c r="J138" s="112">
        <v>67580</v>
      </c>
      <c r="K138" s="112"/>
      <c r="L138" s="112"/>
      <c r="M138" s="112"/>
      <c r="N138" s="112"/>
      <c r="O138" s="112"/>
      <c r="P138" s="112"/>
      <c r="Q138" s="112"/>
      <c r="R138" s="112"/>
      <c r="S138" s="112"/>
      <c r="T138" s="112"/>
      <c r="U138" s="94"/>
      <c r="V138" s="112"/>
      <c r="W138" s="112"/>
    </row>
    <row r="139" ht="32.9" customHeight="1" spans="1:23">
      <c r="A139" s="23" t="s">
        <v>354</v>
      </c>
      <c r="B139" s="109" t="s">
        <v>427</v>
      </c>
      <c r="C139" s="23" t="s">
        <v>426</v>
      </c>
      <c r="D139" s="23" t="s">
        <v>46</v>
      </c>
      <c r="E139" s="23" t="s">
        <v>127</v>
      </c>
      <c r="F139" s="23" t="s">
        <v>128</v>
      </c>
      <c r="G139" s="23" t="s">
        <v>269</v>
      </c>
      <c r="H139" s="23" t="s">
        <v>270</v>
      </c>
      <c r="I139" s="112">
        <v>2935285</v>
      </c>
      <c r="J139" s="112">
        <v>2935285</v>
      </c>
      <c r="K139" s="112"/>
      <c r="L139" s="112"/>
      <c r="M139" s="112"/>
      <c r="N139" s="112"/>
      <c r="O139" s="112"/>
      <c r="P139" s="112"/>
      <c r="Q139" s="112"/>
      <c r="R139" s="112"/>
      <c r="S139" s="112"/>
      <c r="T139" s="112"/>
      <c r="U139" s="94"/>
      <c r="V139" s="112"/>
      <c r="W139" s="112"/>
    </row>
    <row r="140" ht="32.9" customHeight="1" spans="1:23">
      <c r="A140" s="23" t="s">
        <v>354</v>
      </c>
      <c r="B140" s="109" t="s">
        <v>427</v>
      </c>
      <c r="C140" s="23" t="s">
        <v>426</v>
      </c>
      <c r="D140" s="23" t="s">
        <v>46</v>
      </c>
      <c r="E140" s="23" t="s">
        <v>127</v>
      </c>
      <c r="F140" s="23" t="s">
        <v>128</v>
      </c>
      <c r="G140" s="23" t="s">
        <v>380</v>
      </c>
      <c r="H140" s="23" t="s">
        <v>381</v>
      </c>
      <c r="I140" s="112">
        <v>3913635</v>
      </c>
      <c r="J140" s="112">
        <v>3913635</v>
      </c>
      <c r="K140" s="112"/>
      <c r="L140" s="112"/>
      <c r="M140" s="112"/>
      <c r="N140" s="112"/>
      <c r="O140" s="112"/>
      <c r="P140" s="112"/>
      <c r="Q140" s="112"/>
      <c r="R140" s="112"/>
      <c r="S140" s="112"/>
      <c r="T140" s="112"/>
      <c r="U140" s="94"/>
      <c r="V140" s="112"/>
      <c r="W140" s="112"/>
    </row>
    <row r="141" ht="32.9" customHeight="1" spans="1:23">
      <c r="A141" s="23" t="s">
        <v>354</v>
      </c>
      <c r="B141" s="109" t="s">
        <v>427</v>
      </c>
      <c r="C141" s="23" t="s">
        <v>426</v>
      </c>
      <c r="D141" s="23" t="s">
        <v>46</v>
      </c>
      <c r="E141" s="23" t="s">
        <v>127</v>
      </c>
      <c r="F141" s="23" t="s">
        <v>128</v>
      </c>
      <c r="G141" s="23" t="s">
        <v>273</v>
      </c>
      <c r="H141" s="23" t="s">
        <v>274</v>
      </c>
      <c r="I141" s="112">
        <v>837600</v>
      </c>
      <c r="J141" s="112">
        <v>837600</v>
      </c>
      <c r="K141" s="112"/>
      <c r="L141" s="112"/>
      <c r="M141" s="112"/>
      <c r="N141" s="112"/>
      <c r="O141" s="112"/>
      <c r="P141" s="112"/>
      <c r="Q141" s="112"/>
      <c r="R141" s="112"/>
      <c r="S141" s="112"/>
      <c r="T141" s="112"/>
      <c r="U141" s="94"/>
      <c r="V141" s="112"/>
      <c r="W141" s="112"/>
    </row>
    <row r="142" ht="32.9" customHeight="1" spans="1:23">
      <c r="A142" s="23" t="s">
        <v>354</v>
      </c>
      <c r="B142" s="109" t="s">
        <v>427</v>
      </c>
      <c r="C142" s="23" t="s">
        <v>426</v>
      </c>
      <c r="D142" s="23" t="s">
        <v>46</v>
      </c>
      <c r="E142" s="23" t="s">
        <v>127</v>
      </c>
      <c r="F142" s="23" t="s">
        <v>128</v>
      </c>
      <c r="G142" s="23" t="s">
        <v>382</v>
      </c>
      <c r="H142" s="23" t="s">
        <v>383</v>
      </c>
      <c r="I142" s="112">
        <v>108000000</v>
      </c>
      <c r="J142" s="112">
        <v>108000000</v>
      </c>
      <c r="K142" s="112"/>
      <c r="L142" s="112"/>
      <c r="M142" s="112"/>
      <c r="N142" s="112"/>
      <c r="O142" s="112"/>
      <c r="P142" s="112"/>
      <c r="Q142" s="112"/>
      <c r="R142" s="112"/>
      <c r="S142" s="112"/>
      <c r="T142" s="112"/>
      <c r="U142" s="94"/>
      <c r="V142" s="112"/>
      <c r="W142" s="112"/>
    </row>
    <row r="143" ht="32.9" customHeight="1" spans="1:23">
      <c r="A143" s="23" t="s">
        <v>354</v>
      </c>
      <c r="B143" s="109" t="s">
        <v>427</v>
      </c>
      <c r="C143" s="23" t="s">
        <v>426</v>
      </c>
      <c r="D143" s="23" t="s">
        <v>46</v>
      </c>
      <c r="E143" s="23" t="s">
        <v>127</v>
      </c>
      <c r="F143" s="23" t="s">
        <v>128</v>
      </c>
      <c r="G143" s="23" t="s">
        <v>390</v>
      </c>
      <c r="H143" s="23" t="s">
        <v>391</v>
      </c>
      <c r="I143" s="112">
        <v>18000000</v>
      </c>
      <c r="J143" s="112">
        <v>18000000</v>
      </c>
      <c r="K143" s="112"/>
      <c r="L143" s="112"/>
      <c r="M143" s="112"/>
      <c r="N143" s="112"/>
      <c r="O143" s="112"/>
      <c r="P143" s="112"/>
      <c r="Q143" s="112"/>
      <c r="R143" s="112"/>
      <c r="S143" s="112"/>
      <c r="T143" s="112"/>
      <c r="U143" s="94"/>
      <c r="V143" s="112"/>
      <c r="W143" s="112"/>
    </row>
    <row r="144" ht="32.9" customHeight="1" spans="1:23">
      <c r="A144" s="23" t="s">
        <v>354</v>
      </c>
      <c r="B144" s="109" t="s">
        <v>427</v>
      </c>
      <c r="C144" s="23" t="s">
        <v>426</v>
      </c>
      <c r="D144" s="23" t="s">
        <v>46</v>
      </c>
      <c r="E144" s="23" t="s">
        <v>127</v>
      </c>
      <c r="F144" s="23" t="s">
        <v>128</v>
      </c>
      <c r="G144" s="23" t="s">
        <v>277</v>
      </c>
      <c r="H144" s="23" t="s">
        <v>278</v>
      </c>
      <c r="I144" s="112">
        <v>7857400</v>
      </c>
      <c r="J144" s="112">
        <v>7857400</v>
      </c>
      <c r="K144" s="112"/>
      <c r="L144" s="112"/>
      <c r="M144" s="112"/>
      <c r="N144" s="112"/>
      <c r="O144" s="112"/>
      <c r="P144" s="112"/>
      <c r="Q144" s="112"/>
      <c r="R144" s="112"/>
      <c r="S144" s="112"/>
      <c r="T144" s="112"/>
      <c r="U144" s="94"/>
      <c r="V144" s="112"/>
      <c r="W144" s="112"/>
    </row>
    <row r="145" ht="32.9" customHeight="1" spans="1:23">
      <c r="A145" s="23" t="s">
        <v>354</v>
      </c>
      <c r="B145" s="109" t="s">
        <v>427</v>
      </c>
      <c r="C145" s="23" t="s">
        <v>426</v>
      </c>
      <c r="D145" s="23" t="s">
        <v>46</v>
      </c>
      <c r="E145" s="23" t="s">
        <v>127</v>
      </c>
      <c r="F145" s="23" t="s">
        <v>128</v>
      </c>
      <c r="G145" s="23" t="s">
        <v>279</v>
      </c>
      <c r="H145" s="23" t="s">
        <v>280</v>
      </c>
      <c r="I145" s="112">
        <v>9135000</v>
      </c>
      <c r="J145" s="112">
        <v>9135000</v>
      </c>
      <c r="K145" s="112"/>
      <c r="L145" s="112"/>
      <c r="M145" s="112"/>
      <c r="N145" s="112"/>
      <c r="O145" s="112"/>
      <c r="P145" s="112"/>
      <c r="Q145" s="112"/>
      <c r="R145" s="112"/>
      <c r="S145" s="112"/>
      <c r="T145" s="112"/>
      <c r="U145" s="94"/>
      <c r="V145" s="112"/>
      <c r="W145" s="112"/>
    </row>
    <row r="146" ht="32.9" customHeight="1" spans="1:23">
      <c r="A146" s="23" t="s">
        <v>354</v>
      </c>
      <c r="B146" s="109" t="s">
        <v>427</v>
      </c>
      <c r="C146" s="23" t="s">
        <v>426</v>
      </c>
      <c r="D146" s="23" t="s">
        <v>46</v>
      </c>
      <c r="E146" s="23" t="s">
        <v>127</v>
      </c>
      <c r="F146" s="23" t="s">
        <v>128</v>
      </c>
      <c r="G146" s="23" t="s">
        <v>283</v>
      </c>
      <c r="H146" s="23" t="s">
        <v>284</v>
      </c>
      <c r="I146" s="112">
        <v>5913500</v>
      </c>
      <c r="J146" s="112">
        <v>5913500</v>
      </c>
      <c r="K146" s="112"/>
      <c r="L146" s="112"/>
      <c r="M146" s="112"/>
      <c r="N146" s="112"/>
      <c r="O146" s="112"/>
      <c r="P146" s="112"/>
      <c r="Q146" s="112"/>
      <c r="R146" s="112"/>
      <c r="S146" s="112"/>
      <c r="T146" s="112"/>
      <c r="U146" s="94"/>
      <c r="V146" s="112"/>
      <c r="W146" s="112"/>
    </row>
    <row r="147" ht="32.9" customHeight="1" spans="1:23">
      <c r="A147" s="23" t="s">
        <v>354</v>
      </c>
      <c r="B147" s="109" t="s">
        <v>427</v>
      </c>
      <c r="C147" s="23" t="s">
        <v>426</v>
      </c>
      <c r="D147" s="23" t="s">
        <v>46</v>
      </c>
      <c r="E147" s="23" t="s">
        <v>127</v>
      </c>
      <c r="F147" s="23" t="s">
        <v>128</v>
      </c>
      <c r="G147" s="23" t="s">
        <v>384</v>
      </c>
      <c r="H147" s="23" t="s">
        <v>385</v>
      </c>
      <c r="I147" s="112">
        <v>146000000</v>
      </c>
      <c r="J147" s="112">
        <v>146000000</v>
      </c>
      <c r="K147" s="112"/>
      <c r="L147" s="112"/>
      <c r="M147" s="112"/>
      <c r="N147" s="112"/>
      <c r="O147" s="112"/>
      <c r="P147" s="112"/>
      <c r="Q147" s="112"/>
      <c r="R147" s="112"/>
      <c r="S147" s="112"/>
      <c r="T147" s="112"/>
      <c r="U147" s="94"/>
      <c r="V147" s="112"/>
      <c r="W147" s="112"/>
    </row>
    <row r="148" ht="32.9" customHeight="1" spans="1:23">
      <c r="A148" s="23" t="s">
        <v>354</v>
      </c>
      <c r="B148" s="109" t="s">
        <v>427</v>
      </c>
      <c r="C148" s="23" t="s">
        <v>426</v>
      </c>
      <c r="D148" s="23" t="s">
        <v>46</v>
      </c>
      <c r="E148" s="23" t="s">
        <v>127</v>
      </c>
      <c r="F148" s="23" t="s">
        <v>128</v>
      </c>
      <c r="G148" s="23" t="s">
        <v>361</v>
      </c>
      <c r="H148" s="23" t="s">
        <v>362</v>
      </c>
      <c r="I148" s="112">
        <v>12000000</v>
      </c>
      <c r="J148" s="112">
        <v>12000000</v>
      </c>
      <c r="K148" s="112"/>
      <c r="L148" s="112"/>
      <c r="M148" s="112"/>
      <c r="N148" s="112"/>
      <c r="O148" s="112"/>
      <c r="P148" s="112"/>
      <c r="Q148" s="112"/>
      <c r="R148" s="112"/>
      <c r="S148" s="112"/>
      <c r="T148" s="112"/>
      <c r="U148" s="94"/>
      <c r="V148" s="112"/>
      <c r="W148" s="112"/>
    </row>
    <row r="149" ht="32.9" customHeight="1" spans="1:23">
      <c r="A149" s="23"/>
      <c r="B149" s="23"/>
      <c r="C149" s="23" t="s">
        <v>428</v>
      </c>
      <c r="D149" s="23"/>
      <c r="E149" s="23"/>
      <c r="F149" s="23"/>
      <c r="G149" s="23"/>
      <c r="H149" s="23"/>
      <c r="I149" s="112">
        <v>350000000</v>
      </c>
      <c r="J149" s="112">
        <v>350000000</v>
      </c>
      <c r="K149" s="112"/>
      <c r="L149" s="112"/>
      <c r="M149" s="112"/>
      <c r="N149" s="112"/>
      <c r="O149" s="112"/>
      <c r="P149" s="112"/>
      <c r="Q149" s="112"/>
      <c r="R149" s="112"/>
      <c r="S149" s="112"/>
      <c r="T149" s="112"/>
      <c r="U149" s="94"/>
      <c r="V149" s="112"/>
      <c r="W149" s="112"/>
    </row>
    <row r="150" ht="32.9" customHeight="1" spans="1:23">
      <c r="A150" s="23" t="s">
        <v>354</v>
      </c>
      <c r="B150" s="109" t="s">
        <v>429</v>
      </c>
      <c r="C150" s="23" t="s">
        <v>428</v>
      </c>
      <c r="D150" s="23" t="s">
        <v>46</v>
      </c>
      <c r="E150" s="23" t="s">
        <v>127</v>
      </c>
      <c r="F150" s="23" t="s">
        <v>128</v>
      </c>
      <c r="G150" s="23" t="s">
        <v>302</v>
      </c>
      <c r="H150" s="23" t="s">
        <v>303</v>
      </c>
      <c r="I150" s="112">
        <v>40000000</v>
      </c>
      <c r="J150" s="112">
        <v>40000000</v>
      </c>
      <c r="K150" s="112"/>
      <c r="L150" s="112"/>
      <c r="M150" s="112"/>
      <c r="N150" s="112"/>
      <c r="O150" s="112"/>
      <c r="P150" s="112"/>
      <c r="Q150" s="112"/>
      <c r="R150" s="112"/>
      <c r="S150" s="112"/>
      <c r="T150" s="112"/>
      <c r="U150" s="94"/>
      <c r="V150" s="112"/>
      <c r="W150" s="112"/>
    </row>
    <row r="151" ht="32.9" customHeight="1" spans="1:23">
      <c r="A151" s="23" t="s">
        <v>354</v>
      </c>
      <c r="B151" s="109" t="s">
        <v>429</v>
      </c>
      <c r="C151" s="23" t="s">
        <v>428</v>
      </c>
      <c r="D151" s="23" t="s">
        <v>46</v>
      </c>
      <c r="E151" s="23" t="s">
        <v>127</v>
      </c>
      <c r="F151" s="23" t="s">
        <v>128</v>
      </c>
      <c r="G151" s="23" t="s">
        <v>259</v>
      </c>
      <c r="H151" s="23" t="s">
        <v>260</v>
      </c>
      <c r="I151" s="112">
        <v>1500000</v>
      </c>
      <c r="J151" s="112">
        <v>1500000</v>
      </c>
      <c r="K151" s="112"/>
      <c r="L151" s="112"/>
      <c r="M151" s="112"/>
      <c r="N151" s="112"/>
      <c r="O151" s="112"/>
      <c r="P151" s="112"/>
      <c r="Q151" s="112"/>
      <c r="R151" s="112"/>
      <c r="S151" s="112"/>
      <c r="T151" s="112"/>
      <c r="U151" s="94"/>
      <c r="V151" s="112"/>
      <c r="W151" s="112"/>
    </row>
    <row r="152" ht="32.9" customHeight="1" spans="1:23">
      <c r="A152" s="23" t="s">
        <v>354</v>
      </c>
      <c r="B152" s="109" t="s">
        <v>429</v>
      </c>
      <c r="C152" s="23" t="s">
        <v>428</v>
      </c>
      <c r="D152" s="23" t="s">
        <v>46</v>
      </c>
      <c r="E152" s="23" t="s">
        <v>127</v>
      </c>
      <c r="F152" s="23" t="s">
        <v>128</v>
      </c>
      <c r="G152" s="23" t="s">
        <v>269</v>
      </c>
      <c r="H152" s="23" t="s">
        <v>270</v>
      </c>
      <c r="I152" s="112">
        <v>4945600</v>
      </c>
      <c r="J152" s="112">
        <v>4945600</v>
      </c>
      <c r="K152" s="112"/>
      <c r="L152" s="112"/>
      <c r="M152" s="112"/>
      <c r="N152" s="112"/>
      <c r="O152" s="112"/>
      <c r="P152" s="112"/>
      <c r="Q152" s="112"/>
      <c r="R152" s="112"/>
      <c r="S152" s="112"/>
      <c r="T152" s="112"/>
      <c r="U152" s="94"/>
      <c r="V152" s="112"/>
      <c r="W152" s="112"/>
    </row>
    <row r="153" ht="32.9" customHeight="1" spans="1:23">
      <c r="A153" s="23" t="s">
        <v>354</v>
      </c>
      <c r="B153" s="109" t="s">
        <v>429</v>
      </c>
      <c r="C153" s="23" t="s">
        <v>428</v>
      </c>
      <c r="D153" s="23" t="s">
        <v>46</v>
      </c>
      <c r="E153" s="23" t="s">
        <v>127</v>
      </c>
      <c r="F153" s="23" t="s">
        <v>128</v>
      </c>
      <c r="G153" s="23" t="s">
        <v>380</v>
      </c>
      <c r="H153" s="23" t="s">
        <v>381</v>
      </c>
      <c r="I153" s="112">
        <v>89400</v>
      </c>
      <c r="J153" s="112">
        <v>89400</v>
      </c>
      <c r="K153" s="112"/>
      <c r="L153" s="112"/>
      <c r="M153" s="112"/>
      <c r="N153" s="112"/>
      <c r="O153" s="112"/>
      <c r="P153" s="112"/>
      <c r="Q153" s="112"/>
      <c r="R153" s="112"/>
      <c r="S153" s="112"/>
      <c r="T153" s="112"/>
      <c r="U153" s="94"/>
      <c r="V153" s="112"/>
      <c r="W153" s="112"/>
    </row>
    <row r="154" ht="32.9" customHeight="1" spans="1:23">
      <c r="A154" s="23" t="s">
        <v>354</v>
      </c>
      <c r="B154" s="109" t="s">
        <v>429</v>
      </c>
      <c r="C154" s="23" t="s">
        <v>428</v>
      </c>
      <c r="D154" s="23" t="s">
        <v>46</v>
      </c>
      <c r="E154" s="23" t="s">
        <v>127</v>
      </c>
      <c r="F154" s="23" t="s">
        <v>128</v>
      </c>
      <c r="G154" s="23" t="s">
        <v>273</v>
      </c>
      <c r="H154" s="23" t="s">
        <v>274</v>
      </c>
      <c r="I154" s="112">
        <v>645000</v>
      </c>
      <c r="J154" s="112">
        <v>645000</v>
      </c>
      <c r="K154" s="112"/>
      <c r="L154" s="112"/>
      <c r="M154" s="112"/>
      <c r="N154" s="112"/>
      <c r="O154" s="112"/>
      <c r="P154" s="112"/>
      <c r="Q154" s="112"/>
      <c r="R154" s="112"/>
      <c r="S154" s="112"/>
      <c r="T154" s="112"/>
      <c r="U154" s="94"/>
      <c r="V154" s="112"/>
      <c r="W154" s="112"/>
    </row>
    <row r="155" ht="32.9" customHeight="1" spans="1:23">
      <c r="A155" s="23" t="s">
        <v>354</v>
      </c>
      <c r="B155" s="109" t="s">
        <v>429</v>
      </c>
      <c r="C155" s="23" t="s">
        <v>428</v>
      </c>
      <c r="D155" s="23" t="s">
        <v>46</v>
      </c>
      <c r="E155" s="23" t="s">
        <v>127</v>
      </c>
      <c r="F155" s="23" t="s">
        <v>128</v>
      </c>
      <c r="G155" s="23" t="s">
        <v>275</v>
      </c>
      <c r="H155" s="23" t="s">
        <v>276</v>
      </c>
      <c r="I155" s="112">
        <v>30000</v>
      </c>
      <c r="J155" s="112">
        <v>30000</v>
      </c>
      <c r="K155" s="112"/>
      <c r="L155" s="112"/>
      <c r="M155" s="112"/>
      <c r="N155" s="112"/>
      <c r="O155" s="112"/>
      <c r="P155" s="112"/>
      <c r="Q155" s="112"/>
      <c r="R155" s="112"/>
      <c r="S155" s="112"/>
      <c r="T155" s="112"/>
      <c r="U155" s="94"/>
      <c r="V155" s="112"/>
      <c r="W155" s="112"/>
    </row>
    <row r="156" ht="32.9" customHeight="1" spans="1:23">
      <c r="A156" s="23" t="s">
        <v>354</v>
      </c>
      <c r="B156" s="109" t="s">
        <v>429</v>
      </c>
      <c r="C156" s="23" t="s">
        <v>428</v>
      </c>
      <c r="D156" s="23" t="s">
        <v>46</v>
      </c>
      <c r="E156" s="23" t="s">
        <v>127</v>
      </c>
      <c r="F156" s="23" t="s">
        <v>128</v>
      </c>
      <c r="G156" s="23" t="s">
        <v>382</v>
      </c>
      <c r="H156" s="23" t="s">
        <v>383</v>
      </c>
      <c r="I156" s="112">
        <v>9960000</v>
      </c>
      <c r="J156" s="112">
        <v>9960000</v>
      </c>
      <c r="K156" s="112"/>
      <c r="L156" s="112"/>
      <c r="M156" s="112"/>
      <c r="N156" s="112"/>
      <c r="O156" s="112"/>
      <c r="P156" s="112"/>
      <c r="Q156" s="112"/>
      <c r="R156" s="112"/>
      <c r="S156" s="112"/>
      <c r="T156" s="112"/>
      <c r="U156" s="94"/>
      <c r="V156" s="112"/>
      <c r="W156" s="112"/>
    </row>
    <row r="157" ht="32.9" customHeight="1" spans="1:23">
      <c r="A157" s="23" t="s">
        <v>354</v>
      </c>
      <c r="B157" s="109" t="s">
        <v>429</v>
      </c>
      <c r="C157" s="23" t="s">
        <v>428</v>
      </c>
      <c r="D157" s="23" t="s">
        <v>46</v>
      </c>
      <c r="E157" s="23" t="s">
        <v>127</v>
      </c>
      <c r="F157" s="23" t="s">
        <v>128</v>
      </c>
      <c r="G157" s="23" t="s">
        <v>390</v>
      </c>
      <c r="H157" s="23" t="s">
        <v>391</v>
      </c>
      <c r="I157" s="112">
        <v>1000000</v>
      </c>
      <c r="J157" s="112">
        <v>1000000</v>
      </c>
      <c r="K157" s="112"/>
      <c r="L157" s="112"/>
      <c r="M157" s="112"/>
      <c r="N157" s="112"/>
      <c r="O157" s="112"/>
      <c r="P157" s="112"/>
      <c r="Q157" s="112"/>
      <c r="R157" s="112"/>
      <c r="S157" s="112"/>
      <c r="T157" s="112"/>
      <c r="U157" s="94"/>
      <c r="V157" s="112"/>
      <c r="W157" s="112"/>
    </row>
    <row r="158" ht="32.9" customHeight="1" spans="1:23">
      <c r="A158" s="23" t="s">
        <v>354</v>
      </c>
      <c r="B158" s="109" t="s">
        <v>429</v>
      </c>
      <c r="C158" s="23" t="s">
        <v>428</v>
      </c>
      <c r="D158" s="23" t="s">
        <v>46</v>
      </c>
      <c r="E158" s="23" t="s">
        <v>127</v>
      </c>
      <c r="F158" s="23" t="s">
        <v>128</v>
      </c>
      <c r="G158" s="23" t="s">
        <v>277</v>
      </c>
      <c r="H158" s="23" t="s">
        <v>278</v>
      </c>
      <c r="I158" s="112">
        <v>11025000</v>
      </c>
      <c r="J158" s="112">
        <v>11025000</v>
      </c>
      <c r="K158" s="112"/>
      <c r="L158" s="112"/>
      <c r="M158" s="112"/>
      <c r="N158" s="112"/>
      <c r="O158" s="112"/>
      <c r="P158" s="112"/>
      <c r="Q158" s="112"/>
      <c r="R158" s="112"/>
      <c r="S158" s="112"/>
      <c r="T158" s="112"/>
      <c r="U158" s="94"/>
      <c r="V158" s="112"/>
      <c r="W158" s="112"/>
    </row>
    <row r="159" ht="32.9" customHeight="1" spans="1:23">
      <c r="A159" s="23" t="s">
        <v>354</v>
      </c>
      <c r="B159" s="109" t="s">
        <v>429</v>
      </c>
      <c r="C159" s="23" t="s">
        <v>428</v>
      </c>
      <c r="D159" s="23" t="s">
        <v>46</v>
      </c>
      <c r="E159" s="23" t="s">
        <v>127</v>
      </c>
      <c r="F159" s="23" t="s">
        <v>128</v>
      </c>
      <c r="G159" s="23" t="s">
        <v>279</v>
      </c>
      <c r="H159" s="23" t="s">
        <v>280</v>
      </c>
      <c r="I159" s="112">
        <v>45545000</v>
      </c>
      <c r="J159" s="112">
        <v>45545000</v>
      </c>
      <c r="K159" s="112"/>
      <c r="L159" s="112"/>
      <c r="M159" s="112"/>
      <c r="N159" s="112"/>
      <c r="O159" s="112"/>
      <c r="P159" s="112"/>
      <c r="Q159" s="112"/>
      <c r="R159" s="112"/>
      <c r="S159" s="112"/>
      <c r="T159" s="112"/>
      <c r="U159" s="94"/>
      <c r="V159" s="112"/>
      <c r="W159" s="112"/>
    </row>
    <row r="160" ht="32.9" customHeight="1" spans="1:23">
      <c r="A160" s="23" t="s">
        <v>354</v>
      </c>
      <c r="B160" s="109" t="s">
        <v>429</v>
      </c>
      <c r="C160" s="23" t="s">
        <v>428</v>
      </c>
      <c r="D160" s="23" t="s">
        <v>46</v>
      </c>
      <c r="E160" s="23" t="s">
        <v>127</v>
      </c>
      <c r="F160" s="23" t="s">
        <v>128</v>
      </c>
      <c r="G160" s="23" t="s">
        <v>283</v>
      </c>
      <c r="H160" s="23" t="s">
        <v>284</v>
      </c>
      <c r="I160" s="112">
        <v>25260000</v>
      </c>
      <c r="J160" s="112">
        <v>25260000</v>
      </c>
      <c r="K160" s="112"/>
      <c r="L160" s="112"/>
      <c r="M160" s="112"/>
      <c r="N160" s="112"/>
      <c r="O160" s="112"/>
      <c r="P160" s="112"/>
      <c r="Q160" s="112"/>
      <c r="R160" s="112"/>
      <c r="S160" s="112"/>
      <c r="T160" s="112"/>
      <c r="U160" s="94"/>
      <c r="V160" s="112"/>
      <c r="W160" s="112"/>
    </row>
    <row r="161" ht="32.9" customHeight="1" spans="1:23">
      <c r="A161" s="23" t="s">
        <v>354</v>
      </c>
      <c r="B161" s="109" t="s">
        <v>429</v>
      </c>
      <c r="C161" s="23" t="s">
        <v>428</v>
      </c>
      <c r="D161" s="23" t="s">
        <v>46</v>
      </c>
      <c r="E161" s="23" t="s">
        <v>127</v>
      </c>
      <c r="F161" s="23" t="s">
        <v>128</v>
      </c>
      <c r="G161" s="23" t="s">
        <v>384</v>
      </c>
      <c r="H161" s="23" t="s">
        <v>385</v>
      </c>
      <c r="I161" s="112">
        <v>75000000</v>
      </c>
      <c r="J161" s="112">
        <v>75000000</v>
      </c>
      <c r="K161" s="112"/>
      <c r="L161" s="112"/>
      <c r="M161" s="112"/>
      <c r="N161" s="112"/>
      <c r="O161" s="112"/>
      <c r="P161" s="112"/>
      <c r="Q161" s="112"/>
      <c r="R161" s="112"/>
      <c r="S161" s="112"/>
      <c r="T161" s="112"/>
      <c r="U161" s="94"/>
      <c r="V161" s="112"/>
      <c r="W161" s="112"/>
    </row>
    <row r="162" ht="32.9" customHeight="1" spans="1:23">
      <c r="A162" s="23" t="s">
        <v>354</v>
      </c>
      <c r="B162" s="109" t="s">
        <v>429</v>
      </c>
      <c r="C162" s="23" t="s">
        <v>428</v>
      </c>
      <c r="D162" s="23" t="s">
        <v>46</v>
      </c>
      <c r="E162" s="23" t="s">
        <v>127</v>
      </c>
      <c r="F162" s="23" t="s">
        <v>128</v>
      </c>
      <c r="G162" s="23" t="s">
        <v>361</v>
      </c>
      <c r="H162" s="23" t="s">
        <v>362</v>
      </c>
      <c r="I162" s="112">
        <v>135000000</v>
      </c>
      <c r="J162" s="112">
        <v>135000000</v>
      </c>
      <c r="K162" s="112"/>
      <c r="L162" s="112"/>
      <c r="M162" s="112"/>
      <c r="N162" s="112"/>
      <c r="O162" s="112"/>
      <c r="P162" s="112"/>
      <c r="Q162" s="112"/>
      <c r="R162" s="112"/>
      <c r="S162" s="112"/>
      <c r="T162" s="112"/>
      <c r="U162" s="94"/>
      <c r="V162" s="112"/>
      <c r="W162" s="112"/>
    </row>
    <row r="163" ht="32.9" customHeight="1" spans="1:23">
      <c r="A163" s="23"/>
      <c r="B163" s="23"/>
      <c r="C163" s="23" t="s">
        <v>430</v>
      </c>
      <c r="D163" s="23"/>
      <c r="E163" s="23"/>
      <c r="F163" s="23"/>
      <c r="G163" s="23"/>
      <c r="H163" s="23"/>
      <c r="I163" s="112">
        <v>28702.9</v>
      </c>
      <c r="J163" s="112"/>
      <c r="K163" s="112"/>
      <c r="L163" s="112"/>
      <c r="M163" s="112"/>
      <c r="N163" s="112">
        <v>28702.9</v>
      </c>
      <c r="O163" s="112"/>
      <c r="P163" s="112"/>
      <c r="Q163" s="112"/>
      <c r="R163" s="112"/>
      <c r="S163" s="112"/>
      <c r="T163" s="112"/>
      <c r="U163" s="94"/>
      <c r="V163" s="112"/>
      <c r="W163" s="112"/>
    </row>
    <row r="164" ht="32.9" customHeight="1" spans="1:23">
      <c r="A164" s="23" t="s">
        <v>354</v>
      </c>
      <c r="B164" s="109" t="s">
        <v>431</v>
      </c>
      <c r="C164" s="23" t="s">
        <v>430</v>
      </c>
      <c r="D164" s="23" t="s">
        <v>48</v>
      </c>
      <c r="E164" s="23" t="s">
        <v>99</v>
      </c>
      <c r="F164" s="23" t="s">
        <v>100</v>
      </c>
      <c r="G164" s="23" t="s">
        <v>269</v>
      </c>
      <c r="H164" s="23" t="s">
        <v>270</v>
      </c>
      <c r="I164" s="112">
        <v>13727.9</v>
      </c>
      <c r="J164" s="112"/>
      <c r="K164" s="112"/>
      <c r="L164" s="112"/>
      <c r="M164" s="112"/>
      <c r="N164" s="112">
        <v>13727.9</v>
      </c>
      <c r="O164" s="112"/>
      <c r="P164" s="112"/>
      <c r="Q164" s="112"/>
      <c r="R164" s="112"/>
      <c r="S164" s="112"/>
      <c r="T164" s="112"/>
      <c r="U164" s="94"/>
      <c r="V164" s="112"/>
      <c r="W164" s="112"/>
    </row>
    <row r="165" ht="32.9" customHeight="1" spans="1:23">
      <c r="A165" s="23" t="s">
        <v>354</v>
      </c>
      <c r="B165" s="109" t="s">
        <v>431</v>
      </c>
      <c r="C165" s="23" t="s">
        <v>430</v>
      </c>
      <c r="D165" s="23" t="s">
        <v>48</v>
      </c>
      <c r="E165" s="23" t="s">
        <v>99</v>
      </c>
      <c r="F165" s="23" t="s">
        <v>100</v>
      </c>
      <c r="G165" s="23" t="s">
        <v>277</v>
      </c>
      <c r="H165" s="23" t="s">
        <v>278</v>
      </c>
      <c r="I165" s="112">
        <v>14975</v>
      </c>
      <c r="J165" s="112"/>
      <c r="K165" s="112"/>
      <c r="L165" s="112"/>
      <c r="M165" s="112"/>
      <c r="N165" s="112">
        <v>14975</v>
      </c>
      <c r="O165" s="112"/>
      <c r="P165" s="112"/>
      <c r="Q165" s="112"/>
      <c r="R165" s="112"/>
      <c r="S165" s="112"/>
      <c r="T165" s="112"/>
      <c r="U165" s="94"/>
      <c r="V165" s="112"/>
      <c r="W165" s="112"/>
    </row>
    <row r="166" ht="32.9" customHeight="1" spans="1:23">
      <c r="A166" s="23"/>
      <c r="B166" s="23"/>
      <c r="C166" s="23" t="s">
        <v>432</v>
      </c>
      <c r="D166" s="23"/>
      <c r="E166" s="23"/>
      <c r="F166" s="23"/>
      <c r="G166" s="23"/>
      <c r="H166" s="23"/>
      <c r="I166" s="112">
        <v>91506.86</v>
      </c>
      <c r="J166" s="112"/>
      <c r="K166" s="112"/>
      <c r="L166" s="112"/>
      <c r="M166" s="112"/>
      <c r="N166" s="112">
        <v>91506.86</v>
      </c>
      <c r="O166" s="112"/>
      <c r="P166" s="112"/>
      <c r="Q166" s="112"/>
      <c r="R166" s="112"/>
      <c r="S166" s="112"/>
      <c r="T166" s="112"/>
      <c r="U166" s="94"/>
      <c r="V166" s="112"/>
      <c r="W166" s="112"/>
    </row>
    <row r="167" ht="32.9" customHeight="1" spans="1:23">
      <c r="A167" s="23" t="s">
        <v>359</v>
      </c>
      <c r="B167" s="109" t="s">
        <v>433</v>
      </c>
      <c r="C167" s="23" t="s">
        <v>432</v>
      </c>
      <c r="D167" s="23" t="s">
        <v>48</v>
      </c>
      <c r="E167" s="23" t="s">
        <v>99</v>
      </c>
      <c r="F167" s="23" t="s">
        <v>100</v>
      </c>
      <c r="G167" s="23" t="s">
        <v>269</v>
      </c>
      <c r="H167" s="23" t="s">
        <v>270</v>
      </c>
      <c r="I167" s="112">
        <v>15545</v>
      </c>
      <c r="J167" s="112"/>
      <c r="K167" s="112"/>
      <c r="L167" s="112"/>
      <c r="M167" s="112"/>
      <c r="N167" s="112">
        <v>15545</v>
      </c>
      <c r="O167" s="112"/>
      <c r="P167" s="112"/>
      <c r="Q167" s="112"/>
      <c r="R167" s="112"/>
      <c r="S167" s="112"/>
      <c r="T167" s="112"/>
      <c r="U167" s="94"/>
      <c r="V167" s="112"/>
      <c r="W167" s="112"/>
    </row>
    <row r="168" ht="32.9" customHeight="1" spans="1:23">
      <c r="A168" s="23" t="s">
        <v>359</v>
      </c>
      <c r="B168" s="109" t="s">
        <v>433</v>
      </c>
      <c r="C168" s="23" t="s">
        <v>432</v>
      </c>
      <c r="D168" s="23" t="s">
        <v>48</v>
      </c>
      <c r="E168" s="23" t="s">
        <v>99</v>
      </c>
      <c r="F168" s="23" t="s">
        <v>100</v>
      </c>
      <c r="G168" s="23" t="s">
        <v>277</v>
      </c>
      <c r="H168" s="23" t="s">
        <v>278</v>
      </c>
      <c r="I168" s="112">
        <v>22500</v>
      </c>
      <c r="J168" s="112"/>
      <c r="K168" s="112"/>
      <c r="L168" s="112"/>
      <c r="M168" s="112"/>
      <c r="N168" s="112">
        <v>22500</v>
      </c>
      <c r="O168" s="112"/>
      <c r="P168" s="112"/>
      <c r="Q168" s="112"/>
      <c r="R168" s="112"/>
      <c r="S168" s="112"/>
      <c r="T168" s="112"/>
      <c r="U168" s="94"/>
      <c r="V168" s="112"/>
      <c r="W168" s="112"/>
    </row>
    <row r="169" ht="32.9" customHeight="1" spans="1:23">
      <c r="A169" s="23" t="s">
        <v>359</v>
      </c>
      <c r="B169" s="109" t="s">
        <v>433</v>
      </c>
      <c r="C169" s="23" t="s">
        <v>432</v>
      </c>
      <c r="D169" s="23" t="s">
        <v>48</v>
      </c>
      <c r="E169" s="23" t="s">
        <v>99</v>
      </c>
      <c r="F169" s="23" t="s">
        <v>100</v>
      </c>
      <c r="G169" s="23" t="s">
        <v>279</v>
      </c>
      <c r="H169" s="23" t="s">
        <v>280</v>
      </c>
      <c r="I169" s="112">
        <v>11300.4</v>
      </c>
      <c r="J169" s="112"/>
      <c r="K169" s="112"/>
      <c r="L169" s="112"/>
      <c r="M169" s="112"/>
      <c r="N169" s="112">
        <v>11300.4</v>
      </c>
      <c r="O169" s="112"/>
      <c r="P169" s="112"/>
      <c r="Q169" s="112"/>
      <c r="R169" s="112"/>
      <c r="S169" s="112"/>
      <c r="T169" s="112"/>
      <c r="U169" s="94"/>
      <c r="V169" s="112"/>
      <c r="W169" s="112"/>
    </row>
    <row r="170" ht="32.9" customHeight="1" spans="1:23">
      <c r="A170" s="23" t="s">
        <v>359</v>
      </c>
      <c r="B170" s="109" t="s">
        <v>433</v>
      </c>
      <c r="C170" s="23" t="s">
        <v>432</v>
      </c>
      <c r="D170" s="23" t="s">
        <v>48</v>
      </c>
      <c r="E170" s="23" t="s">
        <v>99</v>
      </c>
      <c r="F170" s="23" t="s">
        <v>100</v>
      </c>
      <c r="G170" s="23" t="s">
        <v>283</v>
      </c>
      <c r="H170" s="23" t="s">
        <v>284</v>
      </c>
      <c r="I170" s="112">
        <v>17461.46</v>
      </c>
      <c r="J170" s="112"/>
      <c r="K170" s="112"/>
      <c r="L170" s="112"/>
      <c r="M170" s="112"/>
      <c r="N170" s="112">
        <v>17461.46</v>
      </c>
      <c r="O170" s="112"/>
      <c r="P170" s="112"/>
      <c r="Q170" s="112"/>
      <c r="R170" s="112"/>
      <c r="S170" s="112"/>
      <c r="T170" s="112"/>
      <c r="U170" s="94"/>
      <c r="V170" s="112"/>
      <c r="W170" s="112"/>
    </row>
    <row r="171" ht="32.9" customHeight="1" spans="1:23">
      <c r="A171" s="23" t="s">
        <v>359</v>
      </c>
      <c r="B171" s="109" t="s">
        <v>433</v>
      </c>
      <c r="C171" s="23" t="s">
        <v>432</v>
      </c>
      <c r="D171" s="23" t="s">
        <v>48</v>
      </c>
      <c r="E171" s="23" t="s">
        <v>99</v>
      </c>
      <c r="F171" s="23" t="s">
        <v>100</v>
      </c>
      <c r="G171" s="23" t="s">
        <v>384</v>
      </c>
      <c r="H171" s="23" t="s">
        <v>385</v>
      </c>
      <c r="I171" s="112">
        <v>24700</v>
      </c>
      <c r="J171" s="112"/>
      <c r="K171" s="112"/>
      <c r="L171" s="112"/>
      <c r="M171" s="112"/>
      <c r="N171" s="112">
        <v>24700</v>
      </c>
      <c r="O171" s="112"/>
      <c r="P171" s="112"/>
      <c r="Q171" s="112"/>
      <c r="R171" s="112"/>
      <c r="S171" s="112"/>
      <c r="T171" s="112"/>
      <c r="U171" s="94"/>
      <c r="V171" s="112"/>
      <c r="W171" s="112"/>
    </row>
    <row r="172" ht="32.9" customHeight="1" spans="1:23">
      <c r="A172" s="23"/>
      <c r="B172" s="23"/>
      <c r="C172" s="23" t="s">
        <v>434</v>
      </c>
      <c r="D172" s="23"/>
      <c r="E172" s="23"/>
      <c r="F172" s="23"/>
      <c r="G172" s="23"/>
      <c r="H172" s="23"/>
      <c r="I172" s="112">
        <v>168383.8</v>
      </c>
      <c r="J172" s="112"/>
      <c r="K172" s="112"/>
      <c r="L172" s="112"/>
      <c r="M172" s="112"/>
      <c r="N172" s="112">
        <v>168383.8</v>
      </c>
      <c r="O172" s="112"/>
      <c r="P172" s="112"/>
      <c r="Q172" s="112"/>
      <c r="R172" s="112"/>
      <c r="S172" s="112"/>
      <c r="T172" s="112"/>
      <c r="U172" s="94"/>
      <c r="V172" s="112"/>
      <c r="W172" s="112"/>
    </row>
    <row r="173" ht="32.9" customHeight="1" spans="1:23">
      <c r="A173" s="23" t="s">
        <v>359</v>
      </c>
      <c r="B173" s="109" t="s">
        <v>435</v>
      </c>
      <c r="C173" s="23" t="s">
        <v>434</v>
      </c>
      <c r="D173" s="23" t="s">
        <v>48</v>
      </c>
      <c r="E173" s="23" t="s">
        <v>87</v>
      </c>
      <c r="F173" s="23" t="s">
        <v>88</v>
      </c>
      <c r="G173" s="23" t="s">
        <v>259</v>
      </c>
      <c r="H173" s="23" t="s">
        <v>260</v>
      </c>
      <c r="I173" s="112">
        <v>10000</v>
      </c>
      <c r="J173" s="112"/>
      <c r="K173" s="112"/>
      <c r="L173" s="112"/>
      <c r="M173" s="112"/>
      <c r="N173" s="112">
        <v>10000</v>
      </c>
      <c r="O173" s="112"/>
      <c r="P173" s="112"/>
      <c r="Q173" s="112"/>
      <c r="R173" s="112"/>
      <c r="S173" s="112"/>
      <c r="T173" s="112"/>
      <c r="U173" s="94"/>
      <c r="V173" s="112"/>
      <c r="W173" s="112"/>
    </row>
    <row r="174" ht="32.9" customHeight="1" spans="1:23">
      <c r="A174" s="23" t="s">
        <v>359</v>
      </c>
      <c r="B174" s="109" t="s">
        <v>435</v>
      </c>
      <c r="C174" s="23" t="s">
        <v>434</v>
      </c>
      <c r="D174" s="23" t="s">
        <v>48</v>
      </c>
      <c r="E174" s="23" t="s">
        <v>87</v>
      </c>
      <c r="F174" s="23" t="s">
        <v>88</v>
      </c>
      <c r="G174" s="23" t="s">
        <v>265</v>
      </c>
      <c r="H174" s="23" t="s">
        <v>266</v>
      </c>
      <c r="I174" s="112">
        <v>1643.8</v>
      </c>
      <c r="J174" s="112"/>
      <c r="K174" s="112"/>
      <c r="L174" s="112"/>
      <c r="M174" s="112"/>
      <c r="N174" s="112">
        <v>1643.8</v>
      </c>
      <c r="O174" s="112"/>
      <c r="P174" s="112"/>
      <c r="Q174" s="112"/>
      <c r="R174" s="112"/>
      <c r="S174" s="112"/>
      <c r="T174" s="112"/>
      <c r="U174" s="94"/>
      <c r="V174" s="112"/>
      <c r="W174" s="112"/>
    </row>
    <row r="175" ht="32.9" customHeight="1" spans="1:23">
      <c r="A175" s="23" t="s">
        <v>359</v>
      </c>
      <c r="B175" s="109" t="s">
        <v>435</v>
      </c>
      <c r="C175" s="23" t="s">
        <v>434</v>
      </c>
      <c r="D175" s="23" t="s">
        <v>48</v>
      </c>
      <c r="E175" s="23" t="s">
        <v>87</v>
      </c>
      <c r="F175" s="23" t="s">
        <v>88</v>
      </c>
      <c r="G175" s="23" t="s">
        <v>269</v>
      </c>
      <c r="H175" s="23" t="s">
        <v>270</v>
      </c>
      <c r="I175" s="112">
        <v>4079.5</v>
      </c>
      <c r="J175" s="112"/>
      <c r="K175" s="112"/>
      <c r="L175" s="112"/>
      <c r="M175" s="112"/>
      <c r="N175" s="112">
        <v>4079.5</v>
      </c>
      <c r="O175" s="112"/>
      <c r="P175" s="112"/>
      <c r="Q175" s="112"/>
      <c r="R175" s="112"/>
      <c r="S175" s="112"/>
      <c r="T175" s="112"/>
      <c r="U175" s="94"/>
      <c r="V175" s="112"/>
      <c r="W175" s="112"/>
    </row>
    <row r="176" ht="32.9" customHeight="1" spans="1:23">
      <c r="A176" s="23" t="s">
        <v>359</v>
      </c>
      <c r="B176" s="109" t="s">
        <v>435</v>
      </c>
      <c r="C176" s="23" t="s">
        <v>434</v>
      </c>
      <c r="D176" s="23" t="s">
        <v>48</v>
      </c>
      <c r="E176" s="23" t="s">
        <v>87</v>
      </c>
      <c r="F176" s="23" t="s">
        <v>88</v>
      </c>
      <c r="G176" s="23" t="s">
        <v>273</v>
      </c>
      <c r="H176" s="23" t="s">
        <v>274</v>
      </c>
      <c r="I176" s="112">
        <v>32065.5</v>
      </c>
      <c r="J176" s="112"/>
      <c r="K176" s="112"/>
      <c r="L176" s="112"/>
      <c r="M176" s="112"/>
      <c r="N176" s="112">
        <v>32065.5</v>
      </c>
      <c r="O176" s="112"/>
      <c r="P176" s="112"/>
      <c r="Q176" s="112"/>
      <c r="R176" s="112"/>
      <c r="S176" s="112"/>
      <c r="T176" s="112"/>
      <c r="U176" s="94"/>
      <c r="V176" s="112"/>
      <c r="W176" s="112"/>
    </row>
    <row r="177" ht="32.9" customHeight="1" spans="1:23">
      <c r="A177" s="23" t="s">
        <v>359</v>
      </c>
      <c r="B177" s="109" t="s">
        <v>435</v>
      </c>
      <c r="C177" s="23" t="s">
        <v>434</v>
      </c>
      <c r="D177" s="23" t="s">
        <v>48</v>
      </c>
      <c r="E177" s="23" t="s">
        <v>87</v>
      </c>
      <c r="F177" s="23" t="s">
        <v>88</v>
      </c>
      <c r="G177" s="23" t="s">
        <v>275</v>
      </c>
      <c r="H177" s="23" t="s">
        <v>276</v>
      </c>
      <c r="I177" s="112">
        <v>36000</v>
      </c>
      <c r="J177" s="112"/>
      <c r="K177" s="112"/>
      <c r="L177" s="112"/>
      <c r="M177" s="112"/>
      <c r="N177" s="112">
        <v>36000</v>
      </c>
      <c r="O177" s="112"/>
      <c r="P177" s="112"/>
      <c r="Q177" s="112"/>
      <c r="R177" s="112"/>
      <c r="S177" s="112"/>
      <c r="T177" s="112"/>
      <c r="U177" s="94"/>
      <c r="V177" s="112"/>
      <c r="W177" s="112"/>
    </row>
    <row r="178" ht="32.9" customHeight="1" spans="1:23">
      <c r="A178" s="23" t="s">
        <v>359</v>
      </c>
      <c r="B178" s="109" t="s">
        <v>435</v>
      </c>
      <c r="C178" s="23" t="s">
        <v>434</v>
      </c>
      <c r="D178" s="23" t="s">
        <v>48</v>
      </c>
      <c r="E178" s="23" t="s">
        <v>87</v>
      </c>
      <c r="F178" s="23" t="s">
        <v>88</v>
      </c>
      <c r="G178" s="23" t="s">
        <v>277</v>
      </c>
      <c r="H178" s="23" t="s">
        <v>278</v>
      </c>
      <c r="I178" s="112">
        <v>79275</v>
      </c>
      <c r="J178" s="112"/>
      <c r="K178" s="112"/>
      <c r="L178" s="112"/>
      <c r="M178" s="112"/>
      <c r="N178" s="112">
        <v>79275</v>
      </c>
      <c r="O178" s="112"/>
      <c r="P178" s="112"/>
      <c r="Q178" s="112"/>
      <c r="R178" s="112"/>
      <c r="S178" s="112"/>
      <c r="T178" s="112"/>
      <c r="U178" s="94"/>
      <c r="V178" s="112"/>
      <c r="W178" s="112"/>
    </row>
    <row r="179" ht="32.9" customHeight="1" spans="1:23">
      <c r="A179" s="23" t="s">
        <v>359</v>
      </c>
      <c r="B179" s="109" t="s">
        <v>435</v>
      </c>
      <c r="C179" s="23" t="s">
        <v>434</v>
      </c>
      <c r="D179" s="23" t="s">
        <v>48</v>
      </c>
      <c r="E179" s="23" t="s">
        <v>87</v>
      </c>
      <c r="F179" s="23" t="s">
        <v>88</v>
      </c>
      <c r="G179" s="23" t="s">
        <v>250</v>
      </c>
      <c r="H179" s="23" t="s">
        <v>251</v>
      </c>
      <c r="I179" s="112">
        <v>120</v>
      </c>
      <c r="J179" s="112"/>
      <c r="K179" s="112"/>
      <c r="L179" s="112"/>
      <c r="M179" s="112"/>
      <c r="N179" s="112">
        <v>120</v>
      </c>
      <c r="O179" s="112"/>
      <c r="P179" s="112"/>
      <c r="Q179" s="112"/>
      <c r="R179" s="112"/>
      <c r="S179" s="112"/>
      <c r="T179" s="112"/>
      <c r="U179" s="94"/>
      <c r="V179" s="112"/>
      <c r="W179" s="112"/>
    </row>
    <row r="180" ht="32.9" customHeight="1" spans="1:23">
      <c r="A180" s="23" t="s">
        <v>359</v>
      </c>
      <c r="B180" s="109" t="s">
        <v>435</v>
      </c>
      <c r="C180" s="23" t="s">
        <v>434</v>
      </c>
      <c r="D180" s="23" t="s">
        <v>48</v>
      </c>
      <c r="E180" s="23" t="s">
        <v>87</v>
      </c>
      <c r="F180" s="23" t="s">
        <v>88</v>
      </c>
      <c r="G180" s="23" t="s">
        <v>283</v>
      </c>
      <c r="H180" s="23" t="s">
        <v>284</v>
      </c>
      <c r="I180" s="112">
        <v>5200</v>
      </c>
      <c r="J180" s="112"/>
      <c r="K180" s="112"/>
      <c r="L180" s="112"/>
      <c r="M180" s="112"/>
      <c r="N180" s="112">
        <v>5200</v>
      </c>
      <c r="O180" s="112"/>
      <c r="P180" s="112"/>
      <c r="Q180" s="112"/>
      <c r="R180" s="112"/>
      <c r="S180" s="112"/>
      <c r="T180" s="112"/>
      <c r="U180" s="94"/>
      <c r="V180" s="112"/>
      <c r="W180" s="112"/>
    </row>
    <row r="181" ht="32.9" customHeight="1" spans="1:23">
      <c r="A181" s="23"/>
      <c r="B181" s="23"/>
      <c r="C181" s="23" t="s">
        <v>436</v>
      </c>
      <c r="D181" s="23"/>
      <c r="E181" s="23"/>
      <c r="F181" s="23"/>
      <c r="G181" s="23"/>
      <c r="H181" s="23"/>
      <c r="I181" s="112">
        <v>183425.5</v>
      </c>
      <c r="J181" s="112"/>
      <c r="K181" s="112"/>
      <c r="L181" s="112"/>
      <c r="M181" s="112"/>
      <c r="N181" s="112">
        <v>183425.5</v>
      </c>
      <c r="O181" s="112"/>
      <c r="P181" s="112"/>
      <c r="Q181" s="112"/>
      <c r="R181" s="112"/>
      <c r="S181" s="112"/>
      <c r="T181" s="112"/>
      <c r="U181" s="94"/>
      <c r="V181" s="112"/>
      <c r="W181" s="112"/>
    </row>
    <row r="182" ht="32.9" customHeight="1" spans="1:23">
      <c r="A182" s="23" t="s">
        <v>359</v>
      </c>
      <c r="B182" s="109" t="s">
        <v>437</v>
      </c>
      <c r="C182" s="23" t="s">
        <v>436</v>
      </c>
      <c r="D182" s="23" t="s">
        <v>48</v>
      </c>
      <c r="E182" s="23" t="s">
        <v>106</v>
      </c>
      <c r="F182" s="23" t="s">
        <v>107</v>
      </c>
      <c r="G182" s="23" t="s">
        <v>259</v>
      </c>
      <c r="H182" s="23" t="s">
        <v>260</v>
      </c>
      <c r="I182" s="112">
        <v>24106.7</v>
      </c>
      <c r="J182" s="112"/>
      <c r="K182" s="112"/>
      <c r="L182" s="112"/>
      <c r="M182" s="112"/>
      <c r="N182" s="112">
        <v>24106.7</v>
      </c>
      <c r="O182" s="112"/>
      <c r="P182" s="112"/>
      <c r="Q182" s="112"/>
      <c r="R182" s="112"/>
      <c r="S182" s="112"/>
      <c r="T182" s="112"/>
      <c r="U182" s="94"/>
      <c r="V182" s="112"/>
      <c r="W182" s="112"/>
    </row>
    <row r="183" ht="32.9" customHeight="1" spans="1:23">
      <c r="A183" s="23" t="s">
        <v>359</v>
      </c>
      <c r="B183" s="109" t="s">
        <v>437</v>
      </c>
      <c r="C183" s="23" t="s">
        <v>436</v>
      </c>
      <c r="D183" s="23" t="s">
        <v>48</v>
      </c>
      <c r="E183" s="23" t="s">
        <v>106</v>
      </c>
      <c r="F183" s="23" t="s">
        <v>107</v>
      </c>
      <c r="G183" s="23" t="s">
        <v>265</v>
      </c>
      <c r="H183" s="23" t="s">
        <v>266</v>
      </c>
      <c r="I183" s="112">
        <v>6110.8</v>
      </c>
      <c r="J183" s="112"/>
      <c r="K183" s="112"/>
      <c r="L183" s="112"/>
      <c r="M183" s="112"/>
      <c r="N183" s="112">
        <v>6110.8</v>
      </c>
      <c r="O183" s="112"/>
      <c r="P183" s="112"/>
      <c r="Q183" s="112"/>
      <c r="R183" s="112"/>
      <c r="S183" s="112"/>
      <c r="T183" s="112"/>
      <c r="U183" s="94"/>
      <c r="V183" s="112"/>
      <c r="W183" s="112"/>
    </row>
    <row r="184" ht="32.9" customHeight="1" spans="1:23">
      <c r="A184" s="23" t="s">
        <v>359</v>
      </c>
      <c r="B184" s="109" t="s">
        <v>437</v>
      </c>
      <c r="C184" s="23" t="s">
        <v>436</v>
      </c>
      <c r="D184" s="23" t="s">
        <v>48</v>
      </c>
      <c r="E184" s="23" t="s">
        <v>106</v>
      </c>
      <c r="F184" s="23" t="s">
        <v>107</v>
      </c>
      <c r="G184" s="23" t="s">
        <v>269</v>
      </c>
      <c r="H184" s="23" t="s">
        <v>270</v>
      </c>
      <c r="I184" s="112">
        <v>33768</v>
      </c>
      <c r="J184" s="112"/>
      <c r="K184" s="112"/>
      <c r="L184" s="112"/>
      <c r="M184" s="112"/>
      <c r="N184" s="112">
        <v>33768</v>
      </c>
      <c r="O184" s="112"/>
      <c r="P184" s="112"/>
      <c r="Q184" s="112"/>
      <c r="R184" s="112"/>
      <c r="S184" s="112"/>
      <c r="T184" s="112"/>
      <c r="U184" s="94"/>
      <c r="V184" s="112"/>
      <c r="W184" s="112"/>
    </row>
    <row r="185" ht="32.9" customHeight="1" spans="1:23">
      <c r="A185" s="23" t="s">
        <v>359</v>
      </c>
      <c r="B185" s="109" t="s">
        <v>437</v>
      </c>
      <c r="C185" s="23" t="s">
        <v>436</v>
      </c>
      <c r="D185" s="23" t="s">
        <v>48</v>
      </c>
      <c r="E185" s="23" t="s">
        <v>106</v>
      </c>
      <c r="F185" s="23" t="s">
        <v>107</v>
      </c>
      <c r="G185" s="23" t="s">
        <v>271</v>
      </c>
      <c r="H185" s="23" t="s">
        <v>272</v>
      </c>
      <c r="I185" s="112">
        <v>3800</v>
      </c>
      <c r="J185" s="112"/>
      <c r="K185" s="112"/>
      <c r="L185" s="112"/>
      <c r="M185" s="112"/>
      <c r="N185" s="112">
        <v>3800</v>
      </c>
      <c r="O185" s="112"/>
      <c r="P185" s="112"/>
      <c r="Q185" s="112"/>
      <c r="R185" s="112"/>
      <c r="S185" s="112"/>
      <c r="T185" s="112"/>
      <c r="U185" s="94"/>
      <c r="V185" s="112"/>
      <c r="W185" s="112"/>
    </row>
    <row r="186" ht="32.9" customHeight="1" spans="1:23">
      <c r="A186" s="23" t="s">
        <v>359</v>
      </c>
      <c r="B186" s="109" t="s">
        <v>437</v>
      </c>
      <c r="C186" s="23" t="s">
        <v>436</v>
      </c>
      <c r="D186" s="23" t="s">
        <v>48</v>
      </c>
      <c r="E186" s="23" t="s">
        <v>106</v>
      </c>
      <c r="F186" s="23" t="s">
        <v>107</v>
      </c>
      <c r="G186" s="23" t="s">
        <v>275</v>
      </c>
      <c r="H186" s="23" t="s">
        <v>276</v>
      </c>
      <c r="I186" s="112">
        <v>10000</v>
      </c>
      <c r="J186" s="112"/>
      <c r="K186" s="112"/>
      <c r="L186" s="112"/>
      <c r="M186" s="112"/>
      <c r="N186" s="112">
        <v>10000</v>
      </c>
      <c r="O186" s="112"/>
      <c r="P186" s="112"/>
      <c r="Q186" s="112"/>
      <c r="R186" s="112"/>
      <c r="S186" s="112"/>
      <c r="T186" s="112"/>
      <c r="U186" s="94"/>
      <c r="V186" s="112"/>
      <c r="W186" s="112"/>
    </row>
    <row r="187" ht="32.9" customHeight="1" spans="1:23">
      <c r="A187" s="23" t="s">
        <v>359</v>
      </c>
      <c r="B187" s="109" t="s">
        <v>437</v>
      </c>
      <c r="C187" s="23" t="s">
        <v>436</v>
      </c>
      <c r="D187" s="23" t="s">
        <v>48</v>
      </c>
      <c r="E187" s="23" t="s">
        <v>106</v>
      </c>
      <c r="F187" s="23" t="s">
        <v>107</v>
      </c>
      <c r="G187" s="23" t="s">
        <v>277</v>
      </c>
      <c r="H187" s="23" t="s">
        <v>278</v>
      </c>
      <c r="I187" s="112">
        <v>87240</v>
      </c>
      <c r="J187" s="112"/>
      <c r="K187" s="112"/>
      <c r="L187" s="112"/>
      <c r="M187" s="112"/>
      <c r="N187" s="112">
        <v>87240</v>
      </c>
      <c r="O187" s="112"/>
      <c r="P187" s="112"/>
      <c r="Q187" s="112"/>
      <c r="R187" s="112"/>
      <c r="S187" s="112"/>
      <c r="T187" s="112"/>
      <c r="U187" s="94"/>
      <c r="V187" s="112"/>
      <c r="W187" s="112"/>
    </row>
    <row r="188" ht="32.9" customHeight="1" spans="1:23">
      <c r="A188" s="23" t="s">
        <v>359</v>
      </c>
      <c r="B188" s="109" t="s">
        <v>437</v>
      </c>
      <c r="C188" s="23" t="s">
        <v>436</v>
      </c>
      <c r="D188" s="23" t="s">
        <v>48</v>
      </c>
      <c r="E188" s="23" t="s">
        <v>106</v>
      </c>
      <c r="F188" s="23" t="s">
        <v>107</v>
      </c>
      <c r="G188" s="23" t="s">
        <v>283</v>
      </c>
      <c r="H188" s="23" t="s">
        <v>284</v>
      </c>
      <c r="I188" s="112">
        <v>18400</v>
      </c>
      <c r="J188" s="112"/>
      <c r="K188" s="112"/>
      <c r="L188" s="112"/>
      <c r="M188" s="112"/>
      <c r="N188" s="112">
        <v>18400</v>
      </c>
      <c r="O188" s="112"/>
      <c r="P188" s="112"/>
      <c r="Q188" s="112"/>
      <c r="R188" s="112"/>
      <c r="S188" s="112"/>
      <c r="T188" s="112"/>
      <c r="U188" s="94"/>
      <c r="V188" s="112"/>
      <c r="W188" s="112"/>
    </row>
    <row r="189" ht="32.9" customHeight="1" spans="1:23">
      <c r="A189" s="23"/>
      <c r="B189" s="23"/>
      <c r="C189" s="23" t="s">
        <v>438</v>
      </c>
      <c r="D189" s="23"/>
      <c r="E189" s="23"/>
      <c r="F189" s="23"/>
      <c r="G189" s="23"/>
      <c r="H189" s="23"/>
      <c r="I189" s="112">
        <v>470480.93</v>
      </c>
      <c r="J189" s="112"/>
      <c r="K189" s="112"/>
      <c r="L189" s="112"/>
      <c r="M189" s="112"/>
      <c r="N189" s="112">
        <v>470480.93</v>
      </c>
      <c r="O189" s="112"/>
      <c r="P189" s="112"/>
      <c r="Q189" s="112"/>
      <c r="R189" s="112"/>
      <c r="S189" s="112"/>
      <c r="T189" s="112"/>
      <c r="U189" s="94"/>
      <c r="V189" s="112"/>
      <c r="W189" s="112"/>
    </row>
    <row r="190" ht="32.9" customHeight="1" spans="1:23">
      <c r="A190" s="23" t="s">
        <v>359</v>
      </c>
      <c r="B190" s="109" t="s">
        <v>439</v>
      </c>
      <c r="C190" s="23" t="s">
        <v>438</v>
      </c>
      <c r="D190" s="23" t="s">
        <v>48</v>
      </c>
      <c r="E190" s="23" t="s">
        <v>95</v>
      </c>
      <c r="F190" s="23" t="s">
        <v>96</v>
      </c>
      <c r="G190" s="23" t="s">
        <v>259</v>
      </c>
      <c r="H190" s="23" t="s">
        <v>260</v>
      </c>
      <c r="I190" s="112">
        <v>9107.88</v>
      </c>
      <c r="J190" s="112"/>
      <c r="K190" s="112"/>
      <c r="L190" s="112"/>
      <c r="M190" s="112"/>
      <c r="N190" s="112">
        <v>9107.88</v>
      </c>
      <c r="O190" s="112"/>
      <c r="P190" s="112"/>
      <c r="Q190" s="112"/>
      <c r="R190" s="112"/>
      <c r="S190" s="112"/>
      <c r="T190" s="112"/>
      <c r="U190" s="94"/>
      <c r="V190" s="112"/>
      <c r="W190" s="112"/>
    </row>
    <row r="191" ht="32.9" customHeight="1" spans="1:23">
      <c r="A191" s="23" t="s">
        <v>359</v>
      </c>
      <c r="B191" s="109" t="s">
        <v>439</v>
      </c>
      <c r="C191" s="23" t="s">
        <v>438</v>
      </c>
      <c r="D191" s="23" t="s">
        <v>48</v>
      </c>
      <c r="E191" s="23" t="s">
        <v>95</v>
      </c>
      <c r="F191" s="23" t="s">
        <v>96</v>
      </c>
      <c r="G191" s="23" t="s">
        <v>265</v>
      </c>
      <c r="H191" s="23" t="s">
        <v>266</v>
      </c>
      <c r="I191" s="112">
        <v>2236</v>
      </c>
      <c r="J191" s="112"/>
      <c r="K191" s="112"/>
      <c r="L191" s="112"/>
      <c r="M191" s="112"/>
      <c r="N191" s="112">
        <v>2236</v>
      </c>
      <c r="O191" s="112"/>
      <c r="P191" s="112"/>
      <c r="Q191" s="112"/>
      <c r="R191" s="112"/>
      <c r="S191" s="112"/>
      <c r="T191" s="112"/>
      <c r="U191" s="94"/>
      <c r="V191" s="112"/>
      <c r="W191" s="112"/>
    </row>
    <row r="192" ht="32.9" customHeight="1" spans="1:23">
      <c r="A192" s="23" t="s">
        <v>359</v>
      </c>
      <c r="B192" s="109" t="s">
        <v>439</v>
      </c>
      <c r="C192" s="23" t="s">
        <v>438</v>
      </c>
      <c r="D192" s="23" t="s">
        <v>48</v>
      </c>
      <c r="E192" s="23" t="s">
        <v>95</v>
      </c>
      <c r="F192" s="23" t="s">
        <v>96</v>
      </c>
      <c r="G192" s="23" t="s">
        <v>269</v>
      </c>
      <c r="H192" s="23" t="s">
        <v>270</v>
      </c>
      <c r="I192" s="112">
        <v>63441</v>
      </c>
      <c r="J192" s="112"/>
      <c r="K192" s="112"/>
      <c r="L192" s="112"/>
      <c r="M192" s="112"/>
      <c r="N192" s="112">
        <v>63441</v>
      </c>
      <c r="O192" s="112"/>
      <c r="P192" s="112"/>
      <c r="Q192" s="112"/>
      <c r="R192" s="112"/>
      <c r="S192" s="112"/>
      <c r="T192" s="112"/>
      <c r="U192" s="94"/>
      <c r="V192" s="112"/>
      <c r="W192" s="112"/>
    </row>
    <row r="193" ht="32.9" customHeight="1" spans="1:23">
      <c r="A193" s="23" t="s">
        <v>359</v>
      </c>
      <c r="B193" s="109" t="s">
        <v>439</v>
      </c>
      <c r="C193" s="23" t="s">
        <v>438</v>
      </c>
      <c r="D193" s="23" t="s">
        <v>48</v>
      </c>
      <c r="E193" s="23" t="s">
        <v>95</v>
      </c>
      <c r="F193" s="23" t="s">
        <v>96</v>
      </c>
      <c r="G193" s="23" t="s">
        <v>273</v>
      </c>
      <c r="H193" s="23" t="s">
        <v>274</v>
      </c>
      <c r="I193" s="112">
        <v>45431</v>
      </c>
      <c r="J193" s="112"/>
      <c r="K193" s="112"/>
      <c r="L193" s="112"/>
      <c r="M193" s="112"/>
      <c r="N193" s="112">
        <v>45431</v>
      </c>
      <c r="O193" s="112"/>
      <c r="P193" s="112"/>
      <c r="Q193" s="112"/>
      <c r="R193" s="112"/>
      <c r="S193" s="112"/>
      <c r="T193" s="112"/>
      <c r="U193" s="94"/>
      <c r="V193" s="112"/>
      <c r="W193" s="112"/>
    </row>
    <row r="194" ht="32.9" customHeight="1" spans="1:23">
      <c r="A194" s="23" t="s">
        <v>359</v>
      </c>
      <c r="B194" s="109" t="s">
        <v>439</v>
      </c>
      <c r="C194" s="23" t="s">
        <v>438</v>
      </c>
      <c r="D194" s="23" t="s">
        <v>48</v>
      </c>
      <c r="E194" s="23" t="s">
        <v>95</v>
      </c>
      <c r="F194" s="23" t="s">
        <v>96</v>
      </c>
      <c r="G194" s="23" t="s">
        <v>275</v>
      </c>
      <c r="H194" s="23" t="s">
        <v>276</v>
      </c>
      <c r="I194" s="112">
        <v>14750</v>
      </c>
      <c r="J194" s="112"/>
      <c r="K194" s="112"/>
      <c r="L194" s="112"/>
      <c r="M194" s="112"/>
      <c r="N194" s="112">
        <v>14750</v>
      </c>
      <c r="O194" s="112"/>
      <c r="P194" s="112"/>
      <c r="Q194" s="112"/>
      <c r="R194" s="112"/>
      <c r="S194" s="112"/>
      <c r="T194" s="112"/>
      <c r="U194" s="94"/>
      <c r="V194" s="112"/>
      <c r="W194" s="112"/>
    </row>
    <row r="195" ht="32.9" customHeight="1" spans="1:23">
      <c r="A195" s="23" t="s">
        <v>359</v>
      </c>
      <c r="B195" s="109" t="s">
        <v>439</v>
      </c>
      <c r="C195" s="23" t="s">
        <v>438</v>
      </c>
      <c r="D195" s="23" t="s">
        <v>48</v>
      </c>
      <c r="E195" s="23" t="s">
        <v>95</v>
      </c>
      <c r="F195" s="23" t="s">
        <v>96</v>
      </c>
      <c r="G195" s="23" t="s">
        <v>277</v>
      </c>
      <c r="H195" s="23" t="s">
        <v>278</v>
      </c>
      <c r="I195" s="112">
        <v>316250</v>
      </c>
      <c r="J195" s="112"/>
      <c r="K195" s="112"/>
      <c r="L195" s="112"/>
      <c r="M195" s="112"/>
      <c r="N195" s="112">
        <v>316250</v>
      </c>
      <c r="O195" s="112"/>
      <c r="P195" s="112"/>
      <c r="Q195" s="112"/>
      <c r="R195" s="112"/>
      <c r="S195" s="112"/>
      <c r="T195" s="112"/>
      <c r="U195" s="94"/>
      <c r="V195" s="112"/>
      <c r="W195" s="112"/>
    </row>
    <row r="196" ht="32.9" customHeight="1" spans="1:23">
      <c r="A196" s="23" t="s">
        <v>359</v>
      </c>
      <c r="B196" s="109" t="s">
        <v>439</v>
      </c>
      <c r="C196" s="23" t="s">
        <v>438</v>
      </c>
      <c r="D196" s="23" t="s">
        <v>48</v>
      </c>
      <c r="E196" s="23" t="s">
        <v>95</v>
      </c>
      <c r="F196" s="23" t="s">
        <v>96</v>
      </c>
      <c r="G196" s="23" t="s">
        <v>283</v>
      </c>
      <c r="H196" s="23" t="s">
        <v>284</v>
      </c>
      <c r="I196" s="112">
        <v>19265.05</v>
      </c>
      <c r="J196" s="112"/>
      <c r="K196" s="112"/>
      <c r="L196" s="112"/>
      <c r="M196" s="112"/>
      <c r="N196" s="112">
        <v>19265.05</v>
      </c>
      <c r="O196" s="112"/>
      <c r="P196" s="112"/>
      <c r="Q196" s="112"/>
      <c r="R196" s="112"/>
      <c r="S196" s="112"/>
      <c r="T196" s="112"/>
      <c r="U196" s="94"/>
      <c r="V196" s="112"/>
      <c r="W196" s="112"/>
    </row>
    <row r="197" ht="32.9" customHeight="1" spans="1:23">
      <c r="A197" s="23"/>
      <c r="B197" s="23"/>
      <c r="C197" s="23" t="s">
        <v>365</v>
      </c>
      <c r="D197" s="23"/>
      <c r="E197" s="23"/>
      <c r="F197" s="23"/>
      <c r="G197" s="23"/>
      <c r="H197" s="23"/>
      <c r="I197" s="112">
        <v>500000</v>
      </c>
      <c r="J197" s="112"/>
      <c r="K197" s="112"/>
      <c r="L197" s="112"/>
      <c r="M197" s="112"/>
      <c r="N197" s="112">
        <v>500000</v>
      </c>
      <c r="O197" s="112"/>
      <c r="P197" s="112"/>
      <c r="Q197" s="112"/>
      <c r="R197" s="112"/>
      <c r="S197" s="112"/>
      <c r="T197" s="112"/>
      <c r="U197" s="94"/>
      <c r="V197" s="112"/>
      <c r="W197" s="112"/>
    </row>
    <row r="198" ht="32.9" customHeight="1" spans="1:23">
      <c r="A198" s="23" t="s">
        <v>359</v>
      </c>
      <c r="B198" s="109" t="s">
        <v>440</v>
      </c>
      <c r="C198" s="23" t="s">
        <v>365</v>
      </c>
      <c r="D198" s="23" t="s">
        <v>48</v>
      </c>
      <c r="E198" s="23" t="s">
        <v>127</v>
      </c>
      <c r="F198" s="23" t="s">
        <v>128</v>
      </c>
      <c r="G198" s="23" t="s">
        <v>259</v>
      </c>
      <c r="H198" s="23" t="s">
        <v>260</v>
      </c>
      <c r="I198" s="112">
        <v>90000</v>
      </c>
      <c r="J198" s="112"/>
      <c r="K198" s="112"/>
      <c r="L198" s="112"/>
      <c r="M198" s="112"/>
      <c r="N198" s="112">
        <v>90000</v>
      </c>
      <c r="O198" s="112"/>
      <c r="P198" s="112"/>
      <c r="Q198" s="112"/>
      <c r="R198" s="112"/>
      <c r="S198" s="112"/>
      <c r="T198" s="112"/>
      <c r="U198" s="94"/>
      <c r="V198" s="112"/>
      <c r="W198" s="112"/>
    </row>
    <row r="199" ht="32.9" customHeight="1" spans="1:23">
      <c r="A199" s="23" t="s">
        <v>359</v>
      </c>
      <c r="B199" s="109" t="s">
        <v>440</v>
      </c>
      <c r="C199" s="23" t="s">
        <v>365</v>
      </c>
      <c r="D199" s="23" t="s">
        <v>48</v>
      </c>
      <c r="E199" s="23" t="s">
        <v>127</v>
      </c>
      <c r="F199" s="23" t="s">
        <v>128</v>
      </c>
      <c r="G199" s="23" t="s">
        <v>275</v>
      </c>
      <c r="H199" s="23" t="s">
        <v>276</v>
      </c>
      <c r="I199" s="112">
        <v>90000</v>
      </c>
      <c r="J199" s="112"/>
      <c r="K199" s="112"/>
      <c r="L199" s="112"/>
      <c r="M199" s="112"/>
      <c r="N199" s="112">
        <v>90000</v>
      </c>
      <c r="O199" s="112"/>
      <c r="P199" s="112"/>
      <c r="Q199" s="112"/>
      <c r="R199" s="112"/>
      <c r="S199" s="112"/>
      <c r="T199" s="112"/>
      <c r="U199" s="94"/>
      <c r="V199" s="112"/>
      <c r="W199" s="112"/>
    </row>
    <row r="200" ht="32.9" customHeight="1" spans="1:23">
      <c r="A200" s="23" t="s">
        <v>359</v>
      </c>
      <c r="B200" s="109" t="s">
        <v>440</v>
      </c>
      <c r="C200" s="23" t="s">
        <v>365</v>
      </c>
      <c r="D200" s="23" t="s">
        <v>48</v>
      </c>
      <c r="E200" s="23" t="s">
        <v>127</v>
      </c>
      <c r="F200" s="23" t="s">
        <v>128</v>
      </c>
      <c r="G200" s="23" t="s">
        <v>277</v>
      </c>
      <c r="H200" s="23" t="s">
        <v>278</v>
      </c>
      <c r="I200" s="112">
        <v>40000</v>
      </c>
      <c r="J200" s="112"/>
      <c r="K200" s="112"/>
      <c r="L200" s="112"/>
      <c r="M200" s="112"/>
      <c r="N200" s="112">
        <v>40000</v>
      </c>
      <c r="O200" s="112"/>
      <c r="P200" s="112"/>
      <c r="Q200" s="112"/>
      <c r="R200" s="112"/>
      <c r="S200" s="112"/>
      <c r="T200" s="112"/>
      <c r="U200" s="94"/>
      <c r="V200" s="112"/>
      <c r="W200" s="112"/>
    </row>
    <row r="201" ht="32.9" customHeight="1" spans="1:23">
      <c r="A201" s="23" t="s">
        <v>359</v>
      </c>
      <c r="B201" s="109" t="s">
        <v>440</v>
      </c>
      <c r="C201" s="23" t="s">
        <v>365</v>
      </c>
      <c r="D201" s="23" t="s">
        <v>48</v>
      </c>
      <c r="E201" s="23" t="s">
        <v>127</v>
      </c>
      <c r="F201" s="23" t="s">
        <v>128</v>
      </c>
      <c r="G201" s="23" t="s">
        <v>279</v>
      </c>
      <c r="H201" s="23" t="s">
        <v>280</v>
      </c>
      <c r="I201" s="112">
        <v>100000</v>
      </c>
      <c r="J201" s="112"/>
      <c r="K201" s="112"/>
      <c r="L201" s="112"/>
      <c r="M201" s="112"/>
      <c r="N201" s="112">
        <v>100000</v>
      </c>
      <c r="O201" s="112"/>
      <c r="P201" s="112"/>
      <c r="Q201" s="112"/>
      <c r="R201" s="112"/>
      <c r="S201" s="112"/>
      <c r="T201" s="112"/>
      <c r="U201" s="94"/>
      <c r="V201" s="112"/>
      <c r="W201" s="112"/>
    </row>
    <row r="202" ht="32.9" customHeight="1" spans="1:23">
      <c r="A202" s="23" t="s">
        <v>359</v>
      </c>
      <c r="B202" s="109" t="s">
        <v>440</v>
      </c>
      <c r="C202" s="23" t="s">
        <v>365</v>
      </c>
      <c r="D202" s="23" t="s">
        <v>48</v>
      </c>
      <c r="E202" s="23" t="s">
        <v>127</v>
      </c>
      <c r="F202" s="23" t="s">
        <v>128</v>
      </c>
      <c r="G202" s="23" t="s">
        <v>285</v>
      </c>
      <c r="H202" s="23" t="s">
        <v>286</v>
      </c>
      <c r="I202" s="112">
        <v>180000</v>
      </c>
      <c r="J202" s="112"/>
      <c r="K202" s="112"/>
      <c r="L202" s="112"/>
      <c r="M202" s="112"/>
      <c r="N202" s="112">
        <v>180000</v>
      </c>
      <c r="O202" s="112"/>
      <c r="P202" s="112"/>
      <c r="Q202" s="112"/>
      <c r="R202" s="112"/>
      <c r="S202" s="112"/>
      <c r="T202" s="112"/>
      <c r="U202" s="94"/>
      <c r="V202" s="112"/>
      <c r="W202" s="112"/>
    </row>
    <row r="203" ht="32.9" customHeight="1" spans="1:23">
      <c r="A203" s="23"/>
      <c r="B203" s="23"/>
      <c r="C203" s="23" t="s">
        <v>441</v>
      </c>
      <c r="D203" s="23"/>
      <c r="E203" s="23"/>
      <c r="F203" s="23"/>
      <c r="G203" s="23"/>
      <c r="H203" s="23"/>
      <c r="I203" s="112">
        <v>3335050</v>
      </c>
      <c r="J203" s="112"/>
      <c r="K203" s="112"/>
      <c r="L203" s="112"/>
      <c r="M203" s="112"/>
      <c r="N203" s="112">
        <v>3335050</v>
      </c>
      <c r="O203" s="112"/>
      <c r="P203" s="112"/>
      <c r="Q203" s="112"/>
      <c r="R203" s="112"/>
      <c r="S203" s="112"/>
      <c r="T203" s="112"/>
      <c r="U203" s="94"/>
      <c r="V203" s="112"/>
      <c r="W203" s="112"/>
    </row>
    <row r="204" ht="32.9" customHeight="1" spans="1:23">
      <c r="A204" s="23" t="s">
        <v>359</v>
      </c>
      <c r="B204" s="109" t="s">
        <v>442</v>
      </c>
      <c r="C204" s="23" t="s">
        <v>441</v>
      </c>
      <c r="D204" s="23" t="s">
        <v>48</v>
      </c>
      <c r="E204" s="23" t="s">
        <v>106</v>
      </c>
      <c r="F204" s="23" t="s">
        <v>107</v>
      </c>
      <c r="G204" s="23" t="s">
        <v>271</v>
      </c>
      <c r="H204" s="23" t="s">
        <v>272</v>
      </c>
      <c r="I204" s="112">
        <v>58000</v>
      </c>
      <c r="J204" s="112"/>
      <c r="K204" s="112"/>
      <c r="L204" s="112"/>
      <c r="M204" s="112"/>
      <c r="N204" s="112">
        <v>58000</v>
      </c>
      <c r="O204" s="112"/>
      <c r="P204" s="112"/>
      <c r="Q204" s="112"/>
      <c r="R204" s="112"/>
      <c r="S204" s="112"/>
      <c r="T204" s="112"/>
      <c r="U204" s="94"/>
      <c r="V204" s="112"/>
      <c r="W204" s="112"/>
    </row>
    <row r="205" ht="32.9" customHeight="1" spans="1:23">
      <c r="A205" s="23" t="s">
        <v>359</v>
      </c>
      <c r="B205" s="109" t="s">
        <v>442</v>
      </c>
      <c r="C205" s="23" t="s">
        <v>441</v>
      </c>
      <c r="D205" s="23" t="s">
        <v>48</v>
      </c>
      <c r="E205" s="23" t="s">
        <v>106</v>
      </c>
      <c r="F205" s="23" t="s">
        <v>107</v>
      </c>
      <c r="G205" s="23" t="s">
        <v>380</v>
      </c>
      <c r="H205" s="23" t="s">
        <v>381</v>
      </c>
      <c r="I205" s="112">
        <v>572000</v>
      </c>
      <c r="J205" s="112"/>
      <c r="K205" s="112"/>
      <c r="L205" s="112"/>
      <c r="M205" s="112"/>
      <c r="N205" s="112">
        <v>572000</v>
      </c>
      <c r="O205" s="112"/>
      <c r="P205" s="112"/>
      <c r="Q205" s="112"/>
      <c r="R205" s="112"/>
      <c r="S205" s="112"/>
      <c r="T205" s="112"/>
      <c r="U205" s="94"/>
      <c r="V205" s="112"/>
      <c r="W205" s="112"/>
    </row>
    <row r="206" ht="32.9" customHeight="1" spans="1:23">
      <c r="A206" s="23" t="s">
        <v>359</v>
      </c>
      <c r="B206" s="109" t="s">
        <v>442</v>
      </c>
      <c r="C206" s="23" t="s">
        <v>441</v>
      </c>
      <c r="D206" s="23" t="s">
        <v>48</v>
      </c>
      <c r="E206" s="23" t="s">
        <v>106</v>
      </c>
      <c r="F206" s="23" t="s">
        <v>107</v>
      </c>
      <c r="G206" s="23" t="s">
        <v>279</v>
      </c>
      <c r="H206" s="23" t="s">
        <v>280</v>
      </c>
      <c r="I206" s="112">
        <v>2365050</v>
      </c>
      <c r="J206" s="112"/>
      <c r="K206" s="112"/>
      <c r="L206" s="112"/>
      <c r="M206" s="112"/>
      <c r="N206" s="112">
        <v>2365050</v>
      </c>
      <c r="O206" s="112"/>
      <c r="P206" s="112"/>
      <c r="Q206" s="112"/>
      <c r="R206" s="112"/>
      <c r="S206" s="112"/>
      <c r="T206" s="112"/>
      <c r="U206" s="94"/>
      <c r="V206" s="112"/>
      <c r="W206" s="112"/>
    </row>
    <row r="207" ht="32.9" customHeight="1" spans="1:23">
      <c r="A207" s="23" t="s">
        <v>359</v>
      </c>
      <c r="B207" s="109" t="s">
        <v>442</v>
      </c>
      <c r="C207" s="23" t="s">
        <v>441</v>
      </c>
      <c r="D207" s="23" t="s">
        <v>48</v>
      </c>
      <c r="E207" s="23" t="s">
        <v>106</v>
      </c>
      <c r="F207" s="23" t="s">
        <v>107</v>
      </c>
      <c r="G207" s="23" t="s">
        <v>384</v>
      </c>
      <c r="H207" s="23" t="s">
        <v>385</v>
      </c>
      <c r="I207" s="112">
        <v>140000</v>
      </c>
      <c r="J207" s="112"/>
      <c r="K207" s="112"/>
      <c r="L207" s="112"/>
      <c r="M207" s="112"/>
      <c r="N207" s="112">
        <v>140000</v>
      </c>
      <c r="O207" s="112"/>
      <c r="P207" s="112"/>
      <c r="Q207" s="112"/>
      <c r="R207" s="112"/>
      <c r="S207" s="112"/>
      <c r="T207" s="112"/>
      <c r="U207" s="94"/>
      <c r="V207" s="112"/>
      <c r="W207" s="112"/>
    </row>
    <row r="208" ht="32.9" customHeight="1" spans="1:23">
      <c r="A208" s="23" t="s">
        <v>359</v>
      </c>
      <c r="B208" s="109" t="s">
        <v>442</v>
      </c>
      <c r="C208" s="23" t="s">
        <v>441</v>
      </c>
      <c r="D208" s="23" t="s">
        <v>48</v>
      </c>
      <c r="E208" s="23" t="s">
        <v>106</v>
      </c>
      <c r="F208" s="23" t="s">
        <v>107</v>
      </c>
      <c r="G208" s="23" t="s">
        <v>314</v>
      </c>
      <c r="H208" s="23" t="s">
        <v>315</v>
      </c>
      <c r="I208" s="112">
        <v>200000</v>
      </c>
      <c r="J208" s="112"/>
      <c r="K208" s="112"/>
      <c r="L208" s="112"/>
      <c r="M208" s="112"/>
      <c r="N208" s="112">
        <v>200000</v>
      </c>
      <c r="O208" s="112"/>
      <c r="P208" s="112"/>
      <c r="Q208" s="112"/>
      <c r="R208" s="112"/>
      <c r="S208" s="112"/>
      <c r="T208" s="112"/>
      <c r="U208" s="94"/>
      <c r="V208" s="112"/>
      <c r="W208" s="112"/>
    </row>
    <row r="209" ht="32.9" customHeight="1" spans="1:23">
      <c r="A209" s="23"/>
      <c r="B209" s="23"/>
      <c r="C209" s="23" t="s">
        <v>371</v>
      </c>
      <c r="D209" s="23"/>
      <c r="E209" s="23"/>
      <c r="F209" s="23"/>
      <c r="G209" s="23"/>
      <c r="H209" s="23"/>
      <c r="I209" s="112">
        <v>591000</v>
      </c>
      <c r="J209" s="112"/>
      <c r="K209" s="112"/>
      <c r="L209" s="112"/>
      <c r="M209" s="112"/>
      <c r="N209" s="112">
        <v>591000</v>
      </c>
      <c r="O209" s="112"/>
      <c r="P209" s="112"/>
      <c r="Q209" s="112"/>
      <c r="R209" s="112"/>
      <c r="S209" s="112"/>
      <c r="T209" s="112"/>
      <c r="U209" s="94"/>
      <c r="V209" s="112"/>
      <c r="W209" s="112"/>
    </row>
    <row r="210" ht="32.9" customHeight="1" spans="1:23">
      <c r="A210" s="23" t="s">
        <v>359</v>
      </c>
      <c r="B210" s="109" t="s">
        <v>443</v>
      </c>
      <c r="C210" s="23" t="s">
        <v>371</v>
      </c>
      <c r="D210" s="23" t="s">
        <v>48</v>
      </c>
      <c r="E210" s="23" t="s">
        <v>125</v>
      </c>
      <c r="F210" s="23" t="s">
        <v>126</v>
      </c>
      <c r="G210" s="23" t="s">
        <v>277</v>
      </c>
      <c r="H210" s="23" t="s">
        <v>278</v>
      </c>
      <c r="I210" s="112">
        <v>142000</v>
      </c>
      <c r="J210" s="112"/>
      <c r="K210" s="112"/>
      <c r="L210" s="112"/>
      <c r="M210" s="112"/>
      <c r="N210" s="112">
        <v>142000</v>
      </c>
      <c r="O210" s="112"/>
      <c r="P210" s="112"/>
      <c r="Q210" s="112"/>
      <c r="R210" s="112"/>
      <c r="S210" s="112"/>
      <c r="T210" s="112"/>
      <c r="U210" s="94"/>
      <c r="V210" s="112"/>
      <c r="W210" s="112"/>
    </row>
    <row r="211" ht="32.9" customHeight="1" spans="1:23">
      <c r="A211" s="23" t="s">
        <v>359</v>
      </c>
      <c r="B211" s="109" t="s">
        <v>443</v>
      </c>
      <c r="C211" s="23" t="s">
        <v>371</v>
      </c>
      <c r="D211" s="23" t="s">
        <v>48</v>
      </c>
      <c r="E211" s="23" t="s">
        <v>125</v>
      </c>
      <c r="F211" s="23" t="s">
        <v>126</v>
      </c>
      <c r="G211" s="23" t="s">
        <v>283</v>
      </c>
      <c r="H211" s="23" t="s">
        <v>284</v>
      </c>
      <c r="I211" s="112">
        <v>59000</v>
      </c>
      <c r="J211" s="112"/>
      <c r="K211" s="112"/>
      <c r="L211" s="112"/>
      <c r="M211" s="112"/>
      <c r="N211" s="112">
        <v>59000</v>
      </c>
      <c r="O211" s="112"/>
      <c r="P211" s="112"/>
      <c r="Q211" s="112"/>
      <c r="R211" s="112"/>
      <c r="S211" s="112"/>
      <c r="T211" s="112"/>
      <c r="U211" s="94"/>
      <c r="V211" s="112"/>
      <c r="W211" s="112"/>
    </row>
    <row r="212" ht="32.9" customHeight="1" spans="1:23">
      <c r="A212" s="23" t="s">
        <v>359</v>
      </c>
      <c r="B212" s="109" t="s">
        <v>443</v>
      </c>
      <c r="C212" s="23" t="s">
        <v>371</v>
      </c>
      <c r="D212" s="23" t="s">
        <v>48</v>
      </c>
      <c r="E212" s="23" t="s">
        <v>127</v>
      </c>
      <c r="F212" s="23" t="s">
        <v>128</v>
      </c>
      <c r="G212" s="23" t="s">
        <v>259</v>
      </c>
      <c r="H212" s="23" t="s">
        <v>260</v>
      </c>
      <c r="I212" s="112">
        <v>27400</v>
      </c>
      <c r="J212" s="112"/>
      <c r="K212" s="112"/>
      <c r="L212" s="112"/>
      <c r="M212" s="112"/>
      <c r="N212" s="112">
        <v>27400</v>
      </c>
      <c r="O212" s="112"/>
      <c r="P212" s="112"/>
      <c r="Q212" s="112"/>
      <c r="R212" s="112"/>
      <c r="S212" s="112"/>
      <c r="T212" s="112"/>
      <c r="U212" s="94"/>
      <c r="V212" s="112"/>
      <c r="W212" s="112"/>
    </row>
    <row r="213" ht="32.9" customHeight="1" spans="1:23">
      <c r="A213" s="23" t="s">
        <v>359</v>
      </c>
      <c r="B213" s="109" t="s">
        <v>443</v>
      </c>
      <c r="C213" s="23" t="s">
        <v>371</v>
      </c>
      <c r="D213" s="23" t="s">
        <v>48</v>
      </c>
      <c r="E213" s="23" t="s">
        <v>127</v>
      </c>
      <c r="F213" s="23" t="s">
        <v>128</v>
      </c>
      <c r="G213" s="23" t="s">
        <v>265</v>
      </c>
      <c r="H213" s="23" t="s">
        <v>266</v>
      </c>
      <c r="I213" s="112">
        <v>500</v>
      </c>
      <c r="J213" s="112"/>
      <c r="K213" s="112"/>
      <c r="L213" s="112"/>
      <c r="M213" s="112"/>
      <c r="N213" s="112">
        <v>500</v>
      </c>
      <c r="O213" s="112"/>
      <c r="P213" s="112"/>
      <c r="Q213" s="112"/>
      <c r="R213" s="112"/>
      <c r="S213" s="112"/>
      <c r="T213" s="112"/>
      <c r="U213" s="94"/>
      <c r="V213" s="112"/>
      <c r="W213" s="112"/>
    </row>
    <row r="214" ht="32.9" customHeight="1" spans="1:23">
      <c r="A214" s="23" t="s">
        <v>359</v>
      </c>
      <c r="B214" s="109" t="s">
        <v>443</v>
      </c>
      <c r="C214" s="23" t="s">
        <v>371</v>
      </c>
      <c r="D214" s="23" t="s">
        <v>48</v>
      </c>
      <c r="E214" s="23" t="s">
        <v>127</v>
      </c>
      <c r="F214" s="23" t="s">
        <v>128</v>
      </c>
      <c r="G214" s="23" t="s">
        <v>269</v>
      </c>
      <c r="H214" s="23" t="s">
        <v>270</v>
      </c>
      <c r="I214" s="112">
        <v>183960</v>
      </c>
      <c r="J214" s="112"/>
      <c r="K214" s="112"/>
      <c r="L214" s="112"/>
      <c r="M214" s="112"/>
      <c r="N214" s="112">
        <v>183960</v>
      </c>
      <c r="O214" s="112"/>
      <c r="P214" s="112"/>
      <c r="Q214" s="112"/>
      <c r="R214" s="112"/>
      <c r="S214" s="112"/>
      <c r="T214" s="112"/>
      <c r="U214" s="94"/>
      <c r="V214" s="112"/>
      <c r="W214" s="112"/>
    </row>
    <row r="215" ht="32.9" customHeight="1" spans="1:23">
      <c r="A215" s="23" t="s">
        <v>359</v>
      </c>
      <c r="B215" s="109" t="s">
        <v>443</v>
      </c>
      <c r="C215" s="23" t="s">
        <v>371</v>
      </c>
      <c r="D215" s="23" t="s">
        <v>48</v>
      </c>
      <c r="E215" s="23" t="s">
        <v>127</v>
      </c>
      <c r="F215" s="23" t="s">
        <v>128</v>
      </c>
      <c r="G215" s="23" t="s">
        <v>277</v>
      </c>
      <c r="H215" s="23" t="s">
        <v>278</v>
      </c>
      <c r="I215" s="112">
        <v>118800</v>
      </c>
      <c r="J215" s="112"/>
      <c r="K215" s="112"/>
      <c r="L215" s="112"/>
      <c r="M215" s="112"/>
      <c r="N215" s="112">
        <v>118800</v>
      </c>
      <c r="O215" s="112"/>
      <c r="P215" s="112"/>
      <c r="Q215" s="112"/>
      <c r="R215" s="112"/>
      <c r="S215" s="112"/>
      <c r="T215" s="112"/>
      <c r="U215" s="94"/>
      <c r="V215" s="112"/>
      <c r="W215" s="112"/>
    </row>
    <row r="216" ht="32.9" customHeight="1" spans="1:23">
      <c r="A216" s="23" t="s">
        <v>359</v>
      </c>
      <c r="B216" s="109" t="s">
        <v>443</v>
      </c>
      <c r="C216" s="23" t="s">
        <v>371</v>
      </c>
      <c r="D216" s="23" t="s">
        <v>48</v>
      </c>
      <c r="E216" s="23" t="s">
        <v>127</v>
      </c>
      <c r="F216" s="23" t="s">
        <v>128</v>
      </c>
      <c r="G216" s="23" t="s">
        <v>250</v>
      </c>
      <c r="H216" s="23" t="s">
        <v>251</v>
      </c>
      <c r="I216" s="112">
        <v>1000</v>
      </c>
      <c r="J216" s="112"/>
      <c r="K216" s="112"/>
      <c r="L216" s="112"/>
      <c r="M216" s="112"/>
      <c r="N216" s="112">
        <v>1000</v>
      </c>
      <c r="O216" s="112"/>
      <c r="P216" s="112"/>
      <c r="Q216" s="112"/>
      <c r="R216" s="112"/>
      <c r="S216" s="112"/>
      <c r="T216" s="112"/>
      <c r="U216" s="94"/>
      <c r="V216" s="112"/>
      <c r="W216" s="112"/>
    </row>
    <row r="217" ht="32.9" customHeight="1" spans="1:23">
      <c r="A217" s="23" t="s">
        <v>359</v>
      </c>
      <c r="B217" s="109" t="s">
        <v>443</v>
      </c>
      <c r="C217" s="23" t="s">
        <v>371</v>
      </c>
      <c r="D217" s="23" t="s">
        <v>48</v>
      </c>
      <c r="E217" s="23" t="s">
        <v>127</v>
      </c>
      <c r="F217" s="23" t="s">
        <v>128</v>
      </c>
      <c r="G217" s="23" t="s">
        <v>283</v>
      </c>
      <c r="H217" s="23" t="s">
        <v>284</v>
      </c>
      <c r="I217" s="112">
        <v>58340</v>
      </c>
      <c r="J217" s="112"/>
      <c r="K217" s="112"/>
      <c r="L217" s="112"/>
      <c r="M217" s="112"/>
      <c r="N217" s="112">
        <v>58340</v>
      </c>
      <c r="O217" s="112"/>
      <c r="P217" s="112"/>
      <c r="Q217" s="112"/>
      <c r="R217" s="112"/>
      <c r="S217" s="112"/>
      <c r="T217" s="112"/>
      <c r="U217" s="94"/>
      <c r="V217" s="112"/>
      <c r="W217" s="112"/>
    </row>
    <row r="218" ht="32.9" customHeight="1" spans="1:23">
      <c r="A218" s="23"/>
      <c r="B218" s="23"/>
      <c r="C218" s="23" t="s">
        <v>444</v>
      </c>
      <c r="D218" s="23"/>
      <c r="E218" s="23"/>
      <c r="F218" s="23"/>
      <c r="G218" s="23"/>
      <c r="H218" s="23"/>
      <c r="I218" s="112">
        <v>235663.62</v>
      </c>
      <c r="J218" s="112"/>
      <c r="K218" s="112"/>
      <c r="L218" s="112"/>
      <c r="M218" s="112"/>
      <c r="N218" s="112">
        <v>235663.62</v>
      </c>
      <c r="O218" s="112"/>
      <c r="P218" s="112"/>
      <c r="Q218" s="112"/>
      <c r="R218" s="112"/>
      <c r="S218" s="112"/>
      <c r="T218" s="112"/>
      <c r="U218" s="94"/>
      <c r="V218" s="112"/>
      <c r="W218" s="112"/>
    </row>
    <row r="219" ht="32.9" customHeight="1" spans="1:23">
      <c r="A219" s="23" t="s">
        <v>354</v>
      </c>
      <c r="B219" s="109" t="s">
        <v>445</v>
      </c>
      <c r="C219" s="23" t="s">
        <v>444</v>
      </c>
      <c r="D219" s="23" t="s">
        <v>48</v>
      </c>
      <c r="E219" s="23" t="s">
        <v>87</v>
      </c>
      <c r="F219" s="23" t="s">
        <v>88</v>
      </c>
      <c r="G219" s="23" t="s">
        <v>259</v>
      </c>
      <c r="H219" s="23" t="s">
        <v>260</v>
      </c>
      <c r="I219" s="112">
        <v>856.3</v>
      </c>
      <c r="J219" s="112"/>
      <c r="K219" s="112"/>
      <c r="L219" s="112"/>
      <c r="M219" s="112"/>
      <c r="N219" s="112">
        <v>856.3</v>
      </c>
      <c r="O219" s="112"/>
      <c r="P219" s="112"/>
      <c r="Q219" s="112"/>
      <c r="R219" s="112"/>
      <c r="S219" s="112"/>
      <c r="T219" s="112"/>
      <c r="U219" s="94"/>
      <c r="V219" s="112"/>
      <c r="W219" s="112"/>
    </row>
    <row r="220" ht="32.9" customHeight="1" spans="1:23">
      <c r="A220" s="23" t="s">
        <v>354</v>
      </c>
      <c r="B220" s="109" t="s">
        <v>445</v>
      </c>
      <c r="C220" s="23" t="s">
        <v>444</v>
      </c>
      <c r="D220" s="23" t="s">
        <v>48</v>
      </c>
      <c r="E220" s="23" t="s">
        <v>87</v>
      </c>
      <c r="F220" s="23" t="s">
        <v>88</v>
      </c>
      <c r="G220" s="23" t="s">
        <v>265</v>
      </c>
      <c r="H220" s="23" t="s">
        <v>266</v>
      </c>
      <c r="I220" s="112">
        <v>9255</v>
      </c>
      <c r="J220" s="112"/>
      <c r="K220" s="112"/>
      <c r="L220" s="112"/>
      <c r="M220" s="112"/>
      <c r="N220" s="112">
        <v>9255</v>
      </c>
      <c r="O220" s="112"/>
      <c r="P220" s="112"/>
      <c r="Q220" s="112"/>
      <c r="R220" s="112"/>
      <c r="S220" s="112"/>
      <c r="T220" s="112"/>
      <c r="U220" s="94"/>
      <c r="V220" s="112"/>
      <c r="W220" s="112"/>
    </row>
    <row r="221" ht="32.9" customHeight="1" spans="1:23">
      <c r="A221" s="23" t="s">
        <v>354</v>
      </c>
      <c r="B221" s="109" t="s">
        <v>445</v>
      </c>
      <c r="C221" s="23" t="s">
        <v>444</v>
      </c>
      <c r="D221" s="23" t="s">
        <v>48</v>
      </c>
      <c r="E221" s="23" t="s">
        <v>87</v>
      </c>
      <c r="F221" s="23" t="s">
        <v>88</v>
      </c>
      <c r="G221" s="23" t="s">
        <v>269</v>
      </c>
      <c r="H221" s="23" t="s">
        <v>270</v>
      </c>
      <c r="I221" s="112">
        <v>10298.44</v>
      </c>
      <c r="J221" s="112"/>
      <c r="K221" s="112"/>
      <c r="L221" s="112"/>
      <c r="M221" s="112"/>
      <c r="N221" s="112">
        <v>10298.44</v>
      </c>
      <c r="O221" s="112"/>
      <c r="P221" s="112"/>
      <c r="Q221" s="112"/>
      <c r="R221" s="112"/>
      <c r="S221" s="112"/>
      <c r="T221" s="112"/>
      <c r="U221" s="94"/>
      <c r="V221" s="112"/>
      <c r="W221" s="112"/>
    </row>
    <row r="222" ht="32.9" customHeight="1" spans="1:23">
      <c r="A222" s="23" t="s">
        <v>354</v>
      </c>
      <c r="B222" s="109" t="s">
        <v>445</v>
      </c>
      <c r="C222" s="23" t="s">
        <v>444</v>
      </c>
      <c r="D222" s="23" t="s">
        <v>48</v>
      </c>
      <c r="E222" s="23" t="s">
        <v>87</v>
      </c>
      <c r="F222" s="23" t="s">
        <v>88</v>
      </c>
      <c r="G222" s="23" t="s">
        <v>273</v>
      </c>
      <c r="H222" s="23" t="s">
        <v>274</v>
      </c>
      <c r="I222" s="112">
        <v>648</v>
      </c>
      <c r="J222" s="112"/>
      <c r="K222" s="112"/>
      <c r="L222" s="112"/>
      <c r="M222" s="112"/>
      <c r="N222" s="112">
        <v>648</v>
      </c>
      <c r="O222" s="112"/>
      <c r="P222" s="112"/>
      <c r="Q222" s="112"/>
      <c r="R222" s="112"/>
      <c r="S222" s="112"/>
      <c r="T222" s="112"/>
      <c r="U222" s="94"/>
      <c r="V222" s="112"/>
      <c r="W222" s="112"/>
    </row>
    <row r="223" ht="32.9" customHeight="1" spans="1:23">
      <c r="A223" s="23" t="s">
        <v>354</v>
      </c>
      <c r="B223" s="109" t="s">
        <v>445</v>
      </c>
      <c r="C223" s="23" t="s">
        <v>444</v>
      </c>
      <c r="D223" s="23" t="s">
        <v>48</v>
      </c>
      <c r="E223" s="23" t="s">
        <v>87</v>
      </c>
      <c r="F223" s="23" t="s">
        <v>88</v>
      </c>
      <c r="G223" s="23" t="s">
        <v>275</v>
      </c>
      <c r="H223" s="23" t="s">
        <v>276</v>
      </c>
      <c r="I223" s="112">
        <v>108922.5</v>
      </c>
      <c r="J223" s="112"/>
      <c r="K223" s="112"/>
      <c r="L223" s="112"/>
      <c r="M223" s="112"/>
      <c r="N223" s="112">
        <v>108922.5</v>
      </c>
      <c r="O223" s="112"/>
      <c r="P223" s="112"/>
      <c r="Q223" s="112"/>
      <c r="R223" s="112"/>
      <c r="S223" s="112"/>
      <c r="T223" s="112"/>
      <c r="U223" s="94"/>
      <c r="V223" s="112"/>
      <c r="W223" s="112"/>
    </row>
    <row r="224" ht="32.9" customHeight="1" spans="1:23">
      <c r="A224" s="23" t="s">
        <v>354</v>
      </c>
      <c r="B224" s="109" t="s">
        <v>445</v>
      </c>
      <c r="C224" s="23" t="s">
        <v>444</v>
      </c>
      <c r="D224" s="23" t="s">
        <v>48</v>
      </c>
      <c r="E224" s="23" t="s">
        <v>87</v>
      </c>
      <c r="F224" s="23" t="s">
        <v>88</v>
      </c>
      <c r="G224" s="23" t="s">
        <v>277</v>
      </c>
      <c r="H224" s="23" t="s">
        <v>278</v>
      </c>
      <c r="I224" s="112">
        <v>101525</v>
      </c>
      <c r="J224" s="112"/>
      <c r="K224" s="112"/>
      <c r="L224" s="112"/>
      <c r="M224" s="112"/>
      <c r="N224" s="112">
        <v>101525</v>
      </c>
      <c r="O224" s="112"/>
      <c r="P224" s="112"/>
      <c r="Q224" s="112"/>
      <c r="R224" s="112"/>
      <c r="S224" s="112"/>
      <c r="T224" s="112"/>
      <c r="U224" s="94"/>
      <c r="V224" s="112"/>
      <c r="W224" s="112"/>
    </row>
    <row r="225" ht="32.9" customHeight="1" spans="1:23">
      <c r="A225" s="23" t="s">
        <v>354</v>
      </c>
      <c r="B225" s="109" t="s">
        <v>445</v>
      </c>
      <c r="C225" s="23" t="s">
        <v>444</v>
      </c>
      <c r="D225" s="23" t="s">
        <v>48</v>
      </c>
      <c r="E225" s="23" t="s">
        <v>87</v>
      </c>
      <c r="F225" s="23" t="s">
        <v>88</v>
      </c>
      <c r="G225" s="23" t="s">
        <v>279</v>
      </c>
      <c r="H225" s="23" t="s">
        <v>280</v>
      </c>
      <c r="I225" s="112">
        <v>2935.3</v>
      </c>
      <c r="J225" s="112"/>
      <c r="K225" s="112"/>
      <c r="L225" s="112"/>
      <c r="M225" s="112"/>
      <c r="N225" s="112">
        <v>2935.3</v>
      </c>
      <c r="O225" s="112"/>
      <c r="P225" s="112"/>
      <c r="Q225" s="112"/>
      <c r="R225" s="112"/>
      <c r="S225" s="112"/>
      <c r="T225" s="112"/>
      <c r="U225" s="94"/>
      <c r="V225" s="112"/>
      <c r="W225" s="112"/>
    </row>
    <row r="226" ht="32.9" customHeight="1" spans="1:23">
      <c r="A226" s="23" t="s">
        <v>354</v>
      </c>
      <c r="B226" s="109" t="s">
        <v>445</v>
      </c>
      <c r="C226" s="23" t="s">
        <v>444</v>
      </c>
      <c r="D226" s="23" t="s">
        <v>48</v>
      </c>
      <c r="E226" s="23" t="s">
        <v>87</v>
      </c>
      <c r="F226" s="23" t="s">
        <v>88</v>
      </c>
      <c r="G226" s="23" t="s">
        <v>250</v>
      </c>
      <c r="H226" s="23" t="s">
        <v>251</v>
      </c>
      <c r="I226" s="112">
        <v>1095.08</v>
      </c>
      <c r="J226" s="112"/>
      <c r="K226" s="112"/>
      <c r="L226" s="112"/>
      <c r="M226" s="112"/>
      <c r="N226" s="112">
        <v>1095.08</v>
      </c>
      <c r="O226" s="112"/>
      <c r="P226" s="112"/>
      <c r="Q226" s="112"/>
      <c r="R226" s="112"/>
      <c r="S226" s="112"/>
      <c r="T226" s="112"/>
      <c r="U226" s="94"/>
      <c r="V226" s="112"/>
      <c r="W226" s="112"/>
    </row>
    <row r="227" ht="32.9" customHeight="1" spans="1:23">
      <c r="A227" s="23" t="s">
        <v>354</v>
      </c>
      <c r="B227" s="109" t="s">
        <v>445</v>
      </c>
      <c r="C227" s="23" t="s">
        <v>444</v>
      </c>
      <c r="D227" s="23" t="s">
        <v>48</v>
      </c>
      <c r="E227" s="23" t="s">
        <v>87</v>
      </c>
      <c r="F227" s="23" t="s">
        <v>88</v>
      </c>
      <c r="G227" s="23" t="s">
        <v>283</v>
      </c>
      <c r="H227" s="23" t="s">
        <v>284</v>
      </c>
      <c r="I227" s="112">
        <v>128</v>
      </c>
      <c r="J227" s="112"/>
      <c r="K227" s="112"/>
      <c r="L227" s="112"/>
      <c r="M227" s="112"/>
      <c r="N227" s="112">
        <v>128</v>
      </c>
      <c r="O227" s="112"/>
      <c r="P227" s="112"/>
      <c r="Q227" s="112"/>
      <c r="R227" s="112"/>
      <c r="S227" s="112"/>
      <c r="T227" s="112"/>
      <c r="U227" s="94"/>
      <c r="V227" s="112"/>
      <c r="W227" s="112"/>
    </row>
    <row r="228" ht="32.9" customHeight="1" spans="1:23">
      <c r="A228" s="23"/>
      <c r="B228" s="23"/>
      <c r="C228" s="23" t="s">
        <v>446</v>
      </c>
      <c r="D228" s="23"/>
      <c r="E228" s="23"/>
      <c r="F228" s="23"/>
      <c r="G228" s="23"/>
      <c r="H228" s="23"/>
      <c r="I228" s="112">
        <v>234206.89</v>
      </c>
      <c r="J228" s="112"/>
      <c r="K228" s="112"/>
      <c r="L228" s="112"/>
      <c r="M228" s="112"/>
      <c r="N228" s="112">
        <v>234206.89</v>
      </c>
      <c r="O228" s="112"/>
      <c r="P228" s="112"/>
      <c r="Q228" s="112"/>
      <c r="R228" s="112"/>
      <c r="S228" s="112"/>
      <c r="T228" s="112"/>
      <c r="U228" s="94"/>
      <c r="V228" s="112"/>
      <c r="W228" s="112"/>
    </row>
    <row r="229" ht="32.9" customHeight="1" spans="1:23">
      <c r="A229" s="23" t="s">
        <v>354</v>
      </c>
      <c r="B229" s="109" t="s">
        <v>447</v>
      </c>
      <c r="C229" s="23" t="s">
        <v>446</v>
      </c>
      <c r="D229" s="23" t="s">
        <v>48</v>
      </c>
      <c r="E229" s="23" t="s">
        <v>95</v>
      </c>
      <c r="F229" s="23" t="s">
        <v>96</v>
      </c>
      <c r="G229" s="23" t="s">
        <v>259</v>
      </c>
      <c r="H229" s="23" t="s">
        <v>260</v>
      </c>
      <c r="I229" s="112">
        <v>3881.89</v>
      </c>
      <c r="J229" s="112"/>
      <c r="K229" s="112"/>
      <c r="L229" s="112"/>
      <c r="M229" s="112"/>
      <c r="N229" s="112">
        <v>3881.89</v>
      </c>
      <c r="O229" s="112"/>
      <c r="P229" s="112"/>
      <c r="Q229" s="112"/>
      <c r="R229" s="112"/>
      <c r="S229" s="112"/>
      <c r="T229" s="112"/>
      <c r="U229" s="94"/>
      <c r="V229" s="112"/>
      <c r="W229" s="112"/>
    </row>
    <row r="230" ht="32.9" customHeight="1" spans="1:23">
      <c r="A230" s="23" t="s">
        <v>354</v>
      </c>
      <c r="B230" s="109" t="s">
        <v>447</v>
      </c>
      <c r="C230" s="23" t="s">
        <v>446</v>
      </c>
      <c r="D230" s="23" t="s">
        <v>48</v>
      </c>
      <c r="E230" s="23" t="s">
        <v>95</v>
      </c>
      <c r="F230" s="23" t="s">
        <v>96</v>
      </c>
      <c r="G230" s="23" t="s">
        <v>265</v>
      </c>
      <c r="H230" s="23" t="s">
        <v>266</v>
      </c>
      <c r="I230" s="112">
        <v>3000</v>
      </c>
      <c r="J230" s="112"/>
      <c r="K230" s="112"/>
      <c r="L230" s="112"/>
      <c r="M230" s="112"/>
      <c r="N230" s="112">
        <v>3000</v>
      </c>
      <c r="O230" s="112"/>
      <c r="P230" s="112"/>
      <c r="Q230" s="112"/>
      <c r="R230" s="112"/>
      <c r="S230" s="112"/>
      <c r="T230" s="112"/>
      <c r="U230" s="94"/>
      <c r="V230" s="112"/>
      <c r="W230" s="112"/>
    </row>
    <row r="231" ht="32.9" customHeight="1" spans="1:23">
      <c r="A231" s="23" t="s">
        <v>354</v>
      </c>
      <c r="B231" s="109" t="s">
        <v>447</v>
      </c>
      <c r="C231" s="23" t="s">
        <v>446</v>
      </c>
      <c r="D231" s="23" t="s">
        <v>48</v>
      </c>
      <c r="E231" s="23" t="s">
        <v>95</v>
      </c>
      <c r="F231" s="23" t="s">
        <v>96</v>
      </c>
      <c r="G231" s="23" t="s">
        <v>269</v>
      </c>
      <c r="H231" s="23" t="s">
        <v>270</v>
      </c>
      <c r="I231" s="112">
        <v>18253</v>
      </c>
      <c r="J231" s="112"/>
      <c r="K231" s="112"/>
      <c r="L231" s="112"/>
      <c r="M231" s="112"/>
      <c r="N231" s="112">
        <v>18253</v>
      </c>
      <c r="O231" s="112"/>
      <c r="P231" s="112"/>
      <c r="Q231" s="112"/>
      <c r="R231" s="112"/>
      <c r="S231" s="112"/>
      <c r="T231" s="112"/>
      <c r="U231" s="94"/>
      <c r="V231" s="112"/>
      <c r="W231" s="112"/>
    </row>
    <row r="232" ht="32.9" customHeight="1" spans="1:23">
      <c r="A232" s="23" t="s">
        <v>354</v>
      </c>
      <c r="B232" s="109" t="s">
        <v>447</v>
      </c>
      <c r="C232" s="23" t="s">
        <v>446</v>
      </c>
      <c r="D232" s="23" t="s">
        <v>48</v>
      </c>
      <c r="E232" s="23" t="s">
        <v>95</v>
      </c>
      <c r="F232" s="23" t="s">
        <v>96</v>
      </c>
      <c r="G232" s="23" t="s">
        <v>275</v>
      </c>
      <c r="H232" s="23" t="s">
        <v>276</v>
      </c>
      <c r="I232" s="112">
        <v>25104</v>
      </c>
      <c r="J232" s="112"/>
      <c r="K232" s="112"/>
      <c r="L232" s="112"/>
      <c r="M232" s="112"/>
      <c r="N232" s="112">
        <v>25104</v>
      </c>
      <c r="O232" s="112"/>
      <c r="P232" s="112"/>
      <c r="Q232" s="112"/>
      <c r="R232" s="112"/>
      <c r="S232" s="112"/>
      <c r="T232" s="112"/>
      <c r="U232" s="94"/>
      <c r="V232" s="112"/>
      <c r="W232" s="112"/>
    </row>
    <row r="233" ht="32.9" customHeight="1" spans="1:23">
      <c r="A233" s="23" t="s">
        <v>354</v>
      </c>
      <c r="B233" s="109" t="s">
        <v>447</v>
      </c>
      <c r="C233" s="23" t="s">
        <v>446</v>
      </c>
      <c r="D233" s="23" t="s">
        <v>48</v>
      </c>
      <c r="E233" s="23" t="s">
        <v>95</v>
      </c>
      <c r="F233" s="23" t="s">
        <v>96</v>
      </c>
      <c r="G233" s="23" t="s">
        <v>277</v>
      </c>
      <c r="H233" s="23" t="s">
        <v>278</v>
      </c>
      <c r="I233" s="112">
        <v>99600</v>
      </c>
      <c r="J233" s="112"/>
      <c r="K233" s="112"/>
      <c r="L233" s="112"/>
      <c r="M233" s="112"/>
      <c r="N233" s="112">
        <v>99600</v>
      </c>
      <c r="O233" s="112"/>
      <c r="P233" s="112"/>
      <c r="Q233" s="112"/>
      <c r="R233" s="112"/>
      <c r="S233" s="112"/>
      <c r="T233" s="112"/>
      <c r="U233" s="94"/>
      <c r="V233" s="112"/>
      <c r="W233" s="112"/>
    </row>
    <row r="234" ht="32.9" customHeight="1" spans="1:23">
      <c r="A234" s="23" t="s">
        <v>354</v>
      </c>
      <c r="B234" s="109" t="s">
        <v>447</v>
      </c>
      <c r="C234" s="23" t="s">
        <v>446</v>
      </c>
      <c r="D234" s="23" t="s">
        <v>48</v>
      </c>
      <c r="E234" s="23" t="s">
        <v>95</v>
      </c>
      <c r="F234" s="23" t="s">
        <v>96</v>
      </c>
      <c r="G234" s="23" t="s">
        <v>279</v>
      </c>
      <c r="H234" s="23" t="s">
        <v>280</v>
      </c>
      <c r="I234" s="112">
        <v>73400</v>
      </c>
      <c r="J234" s="112"/>
      <c r="K234" s="112"/>
      <c r="L234" s="112"/>
      <c r="M234" s="112"/>
      <c r="N234" s="112">
        <v>73400</v>
      </c>
      <c r="O234" s="112"/>
      <c r="P234" s="112"/>
      <c r="Q234" s="112"/>
      <c r="R234" s="112"/>
      <c r="S234" s="112"/>
      <c r="T234" s="112"/>
      <c r="U234" s="94"/>
      <c r="V234" s="112"/>
      <c r="W234" s="112"/>
    </row>
    <row r="235" ht="32.9" customHeight="1" spans="1:23">
      <c r="A235" s="23" t="s">
        <v>354</v>
      </c>
      <c r="B235" s="109" t="s">
        <v>447</v>
      </c>
      <c r="C235" s="23" t="s">
        <v>446</v>
      </c>
      <c r="D235" s="23" t="s">
        <v>48</v>
      </c>
      <c r="E235" s="23" t="s">
        <v>95</v>
      </c>
      <c r="F235" s="23" t="s">
        <v>96</v>
      </c>
      <c r="G235" s="23" t="s">
        <v>250</v>
      </c>
      <c r="H235" s="23" t="s">
        <v>251</v>
      </c>
      <c r="I235" s="112">
        <v>2000</v>
      </c>
      <c r="J235" s="112"/>
      <c r="K235" s="112"/>
      <c r="L235" s="112"/>
      <c r="M235" s="112"/>
      <c r="N235" s="112">
        <v>2000</v>
      </c>
      <c r="O235" s="112"/>
      <c r="P235" s="112"/>
      <c r="Q235" s="112"/>
      <c r="R235" s="112"/>
      <c r="S235" s="112"/>
      <c r="T235" s="112"/>
      <c r="U235" s="94"/>
      <c r="V235" s="112"/>
      <c r="W235" s="112"/>
    </row>
    <row r="236" ht="32.9" customHeight="1" spans="1:23">
      <c r="A236" s="23" t="s">
        <v>354</v>
      </c>
      <c r="B236" s="109" t="s">
        <v>447</v>
      </c>
      <c r="C236" s="23" t="s">
        <v>446</v>
      </c>
      <c r="D236" s="23" t="s">
        <v>48</v>
      </c>
      <c r="E236" s="23" t="s">
        <v>95</v>
      </c>
      <c r="F236" s="23" t="s">
        <v>96</v>
      </c>
      <c r="G236" s="23" t="s">
        <v>283</v>
      </c>
      <c r="H236" s="23" t="s">
        <v>284</v>
      </c>
      <c r="I236" s="112">
        <v>8518</v>
      </c>
      <c r="J236" s="112"/>
      <c r="K236" s="112"/>
      <c r="L236" s="112"/>
      <c r="M236" s="112"/>
      <c r="N236" s="112">
        <v>8518</v>
      </c>
      <c r="O236" s="112"/>
      <c r="P236" s="112"/>
      <c r="Q236" s="112"/>
      <c r="R236" s="112"/>
      <c r="S236" s="112"/>
      <c r="T236" s="112"/>
      <c r="U236" s="94"/>
      <c r="V236" s="112"/>
      <c r="W236" s="112"/>
    </row>
    <row r="237" ht="32.9" customHeight="1" spans="1:23">
      <c r="A237" s="23" t="s">
        <v>354</v>
      </c>
      <c r="B237" s="109" t="s">
        <v>447</v>
      </c>
      <c r="C237" s="23" t="s">
        <v>446</v>
      </c>
      <c r="D237" s="23" t="s">
        <v>48</v>
      </c>
      <c r="E237" s="23" t="s">
        <v>95</v>
      </c>
      <c r="F237" s="23" t="s">
        <v>96</v>
      </c>
      <c r="G237" s="23" t="s">
        <v>285</v>
      </c>
      <c r="H237" s="23" t="s">
        <v>286</v>
      </c>
      <c r="I237" s="112">
        <v>450</v>
      </c>
      <c r="J237" s="112"/>
      <c r="K237" s="112"/>
      <c r="L237" s="112"/>
      <c r="M237" s="112"/>
      <c r="N237" s="112">
        <v>450</v>
      </c>
      <c r="O237" s="112"/>
      <c r="P237" s="112"/>
      <c r="Q237" s="112"/>
      <c r="R237" s="112"/>
      <c r="S237" s="112"/>
      <c r="T237" s="112"/>
      <c r="U237" s="94"/>
      <c r="V237" s="112"/>
      <c r="W237" s="112"/>
    </row>
    <row r="238" ht="32.9" customHeight="1" spans="1:23">
      <c r="A238" s="23"/>
      <c r="B238" s="23"/>
      <c r="C238" s="23" t="s">
        <v>448</v>
      </c>
      <c r="D238" s="23"/>
      <c r="E238" s="23"/>
      <c r="F238" s="23"/>
      <c r="G238" s="23"/>
      <c r="H238" s="23"/>
      <c r="I238" s="112">
        <v>179662.94</v>
      </c>
      <c r="J238" s="112"/>
      <c r="K238" s="112"/>
      <c r="L238" s="112"/>
      <c r="M238" s="112"/>
      <c r="N238" s="112">
        <v>179662.94</v>
      </c>
      <c r="O238" s="112"/>
      <c r="P238" s="112"/>
      <c r="Q238" s="112"/>
      <c r="R238" s="112"/>
      <c r="S238" s="112"/>
      <c r="T238" s="112"/>
      <c r="U238" s="94"/>
      <c r="V238" s="112"/>
      <c r="W238" s="112"/>
    </row>
    <row r="239" ht="32.9" customHeight="1" spans="1:23">
      <c r="A239" s="23" t="s">
        <v>359</v>
      </c>
      <c r="B239" s="109" t="s">
        <v>449</v>
      </c>
      <c r="C239" s="23" t="s">
        <v>448</v>
      </c>
      <c r="D239" s="23" t="s">
        <v>48</v>
      </c>
      <c r="E239" s="23" t="s">
        <v>127</v>
      </c>
      <c r="F239" s="23" t="s">
        <v>128</v>
      </c>
      <c r="G239" s="23" t="s">
        <v>259</v>
      </c>
      <c r="H239" s="23" t="s">
        <v>260</v>
      </c>
      <c r="I239" s="112">
        <v>8242</v>
      </c>
      <c r="J239" s="112"/>
      <c r="K239" s="112"/>
      <c r="L239" s="112"/>
      <c r="M239" s="112"/>
      <c r="N239" s="112">
        <v>8242</v>
      </c>
      <c r="O239" s="112"/>
      <c r="P239" s="112"/>
      <c r="Q239" s="112"/>
      <c r="R239" s="112"/>
      <c r="S239" s="112"/>
      <c r="T239" s="112"/>
      <c r="U239" s="94"/>
      <c r="V239" s="112"/>
      <c r="W239" s="112"/>
    </row>
    <row r="240" ht="32.9" customHeight="1" spans="1:23">
      <c r="A240" s="23" t="s">
        <v>359</v>
      </c>
      <c r="B240" s="109" t="s">
        <v>449</v>
      </c>
      <c r="C240" s="23" t="s">
        <v>448</v>
      </c>
      <c r="D240" s="23" t="s">
        <v>48</v>
      </c>
      <c r="E240" s="23" t="s">
        <v>127</v>
      </c>
      <c r="F240" s="23" t="s">
        <v>128</v>
      </c>
      <c r="G240" s="23" t="s">
        <v>269</v>
      </c>
      <c r="H240" s="23" t="s">
        <v>270</v>
      </c>
      <c r="I240" s="112">
        <v>15648</v>
      </c>
      <c r="J240" s="112"/>
      <c r="K240" s="112"/>
      <c r="L240" s="112"/>
      <c r="M240" s="112"/>
      <c r="N240" s="112">
        <v>15648</v>
      </c>
      <c r="O240" s="112"/>
      <c r="P240" s="112"/>
      <c r="Q240" s="112"/>
      <c r="R240" s="112"/>
      <c r="S240" s="112"/>
      <c r="T240" s="112"/>
      <c r="U240" s="94"/>
      <c r="V240" s="112"/>
      <c r="W240" s="112"/>
    </row>
    <row r="241" ht="32.9" customHeight="1" spans="1:23">
      <c r="A241" s="23" t="s">
        <v>359</v>
      </c>
      <c r="B241" s="109" t="s">
        <v>449</v>
      </c>
      <c r="C241" s="23" t="s">
        <v>448</v>
      </c>
      <c r="D241" s="23" t="s">
        <v>48</v>
      </c>
      <c r="E241" s="23" t="s">
        <v>127</v>
      </c>
      <c r="F241" s="23" t="s">
        <v>128</v>
      </c>
      <c r="G241" s="23" t="s">
        <v>273</v>
      </c>
      <c r="H241" s="23" t="s">
        <v>274</v>
      </c>
      <c r="I241" s="112">
        <v>24300</v>
      </c>
      <c r="J241" s="112"/>
      <c r="K241" s="112"/>
      <c r="L241" s="112"/>
      <c r="M241" s="112"/>
      <c r="N241" s="112">
        <v>24300</v>
      </c>
      <c r="O241" s="112"/>
      <c r="P241" s="112"/>
      <c r="Q241" s="112"/>
      <c r="R241" s="112"/>
      <c r="S241" s="112"/>
      <c r="T241" s="112"/>
      <c r="U241" s="94"/>
      <c r="V241" s="112"/>
      <c r="W241" s="112"/>
    </row>
    <row r="242" ht="32.9" customHeight="1" spans="1:23">
      <c r="A242" s="23" t="s">
        <v>359</v>
      </c>
      <c r="B242" s="109" t="s">
        <v>449</v>
      </c>
      <c r="C242" s="23" t="s">
        <v>448</v>
      </c>
      <c r="D242" s="23" t="s">
        <v>48</v>
      </c>
      <c r="E242" s="23" t="s">
        <v>127</v>
      </c>
      <c r="F242" s="23" t="s">
        <v>128</v>
      </c>
      <c r="G242" s="23" t="s">
        <v>277</v>
      </c>
      <c r="H242" s="23" t="s">
        <v>278</v>
      </c>
      <c r="I242" s="112">
        <v>129600</v>
      </c>
      <c r="J242" s="112"/>
      <c r="K242" s="112"/>
      <c r="L242" s="112"/>
      <c r="M242" s="112"/>
      <c r="N242" s="112">
        <v>129600</v>
      </c>
      <c r="O242" s="112"/>
      <c r="P242" s="112"/>
      <c r="Q242" s="112"/>
      <c r="R242" s="112"/>
      <c r="S242" s="112"/>
      <c r="T242" s="112"/>
      <c r="U242" s="94"/>
      <c r="V242" s="112"/>
      <c r="W242" s="112"/>
    </row>
    <row r="243" ht="32.9" customHeight="1" spans="1:23">
      <c r="A243" s="23" t="s">
        <v>359</v>
      </c>
      <c r="B243" s="109" t="s">
        <v>449</v>
      </c>
      <c r="C243" s="23" t="s">
        <v>448</v>
      </c>
      <c r="D243" s="23" t="s">
        <v>48</v>
      </c>
      <c r="E243" s="23" t="s">
        <v>127</v>
      </c>
      <c r="F243" s="23" t="s">
        <v>128</v>
      </c>
      <c r="G243" s="23" t="s">
        <v>250</v>
      </c>
      <c r="H243" s="23" t="s">
        <v>251</v>
      </c>
      <c r="I243" s="112">
        <v>1872.94</v>
      </c>
      <c r="J243" s="112"/>
      <c r="K243" s="112"/>
      <c r="L243" s="112"/>
      <c r="M243" s="112"/>
      <c r="N243" s="112">
        <v>1872.94</v>
      </c>
      <c r="O243" s="112"/>
      <c r="P243" s="112"/>
      <c r="Q243" s="112"/>
      <c r="R243" s="112"/>
      <c r="S243" s="112"/>
      <c r="T243" s="112"/>
      <c r="U243" s="94"/>
      <c r="V243" s="112"/>
      <c r="W243" s="112"/>
    </row>
    <row r="244" ht="32.9" customHeight="1" spans="1:23">
      <c r="A244" s="23"/>
      <c r="B244" s="23"/>
      <c r="C244" s="23" t="s">
        <v>450</v>
      </c>
      <c r="D244" s="23"/>
      <c r="E244" s="23"/>
      <c r="F244" s="23"/>
      <c r="G244" s="23"/>
      <c r="H244" s="23"/>
      <c r="I244" s="112">
        <v>119799.13</v>
      </c>
      <c r="J244" s="112"/>
      <c r="K244" s="112"/>
      <c r="L244" s="112"/>
      <c r="M244" s="112"/>
      <c r="N244" s="112">
        <v>119799.13</v>
      </c>
      <c r="O244" s="112"/>
      <c r="P244" s="112"/>
      <c r="Q244" s="112"/>
      <c r="R244" s="112"/>
      <c r="S244" s="112"/>
      <c r="T244" s="112"/>
      <c r="U244" s="94"/>
      <c r="V244" s="112"/>
      <c r="W244" s="112"/>
    </row>
    <row r="245" ht="32.9" customHeight="1" spans="1:23">
      <c r="A245" s="23" t="s">
        <v>359</v>
      </c>
      <c r="B245" s="109" t="s">
        <v>451</v>
      </c>
      <c r="C245" s="23" t="s">
        <v>450</v>
      </c>
      <c r="D245" s="23" t="s">
        <v>48</v>
      </c>
      <c r="E245" s="23" t="s">
        <v>97</v>
      </c>
      <c r="F245" s="23" t="s">
        <v>98</v>
      </c>
      <c r="G245" s="23" t="s">
        <v>259</v>
      </c>
      <c r="H245" s="23" t="s">
        <v>260</v>
      </c>
      <c r="I245" s="112">
        <v>1424.52</v>
      </c>
      <c r="J245" s="112"/>
      <c r="K245" s="112"/>
      <c r="L245" s="112"/>
      <c r="M245" s="112"/>
      <c r="N245" s="112">
        <v>1424.52</v>
      </c>
      <c r="O245" s="112"/>
      <c r="P245" s="112"/>
      <c r="Q245" s="112"/>
      <c r="R245" s="112"/>
      <c r="S245" s="112"/>
      <c r="T245" s="112"/>
      <c r="U245" s="94"/>
      <c r="V245" s="112"/>
      <c r="W245" s="112"/>
    </row>
    <row r="246" ht="32.9" customHeight="1" spans="1:23">
      <c r="A246" s="23" t="s">
        <v>359</v>
      </c>
      <c r="B246" s="109" t="s">
        <v>451</v>
      </c>
      <c r="C246" s="23" t="s">
        <v>450</v>
      </c>
      <c r="D246" s="23" t="s">
        <v>48</v>
      </c>
      <c r="E246" s="23" t="s">
        <v>97</v>
      </c>
      <c r="F246" s="23" t="s">
        <v>98</v>
      </c>
      <c r="G246" s="23" t="s">
        <v>265</v>
      </c>
      <c r="H246" s="23" t="s">
        <v>266</v>
      </c>
      <c r="I246" s="112">
        <v>3409.8</v>
      </c>
      <c r="J246" s="112"/>
      <c r="K246" s="112"/>
      <c r="L246" s="112"/>
      <c r="M246" s="112"/>
      <c r="N246" s="112">
        <v>3409.8</v>
      </c>
      <c r="O246" s="112"/>
      <c r="P246" s="112"/>
      <c r="Q246" s="112"/>
      <c r="R246" s="112"/>
      <c r="S246" s="112"/>
      <c r="T246" s="112"/>
      <c r="U246" s="94"/>
      <c r="V246" s="112"/>
      <c r="W246" s="112"/>
    </row>
    <row r="247" ht="32.9" customHeight="1" spans="1:23">
      <c r="A247" s="23" t="s">
        <v>359</v>
      </c>
      <c r="B247" s="109" t="s">
        <v>451</v>
      </c>
      <c r="C247" s="23" t="s">
        <v>450</v>
      </c>
      <c r="D247" s="23" t="s">
        <v>48</v>
      </c>
      <c r="E247" s="23" t="s">
        <v>97</v>
      </c>
      <c r="F247" s="23" t="s">
        <v>98</v>
      </c>
      <c r="G247" s="23" t="s">
        <v>269</v>
      </c>
      <c r="H247" s="23" t="s">
        <v>270</v>
      </c>
      <c r="I247" s="112">
        <v>15188.5</v>
      </c>
      <c r="J247" s="112"/>
      <c r="K247" s="112"/>
      <c r="L247" s="112"/>
      <c r="M247" s="112"/>
      <c r="N247" s="112">
        <v>15188.5</v>
      </c>
      <c r="O247" s="112"/>
      <c r="P247" s="112"/>
      <c r="Q247" s="112"/>
      <c r="R247" s="112"/>
      <c r="S247" s="112"/>
      <c r="T247" s="112"/>
      <c r="U247" s="94"/>
      <c r="V247" s="112"/>
      <c r="W247" s="112"/>
    </row>
    <row r="248" ht="32.9" customHeight="1" spans="1:23">
      <c r="A248" s="23" t="s">
        <v>359</v>
      </c>
      <c r="B248" s="109" t="s">
        <v>451</v>
      </c>
      <c r="C248" s="23" t="s">
        <v>450</v>
      </c>
      <c r="D248" s="23" t="s">
        <v>48</v>
      </c>
      <c r="E248" s="23" t="s">
        <v>97</v>
      </c>
      <c r="F248" s="23" t="s">
        <v>98</v>
      </c>
      <c r="G248" s="23" t="s">
        <v>275</v>
      </c>
      <c r="H248" s="23" t="s">
        <v>276</v>
      </c>
      <c r="I248" s="112">
        <v>63576.1</v>
      </c>
      <c r="J248" s="112"/>
      <c r="K248" s="112"/>
      <c r="L248" s="112"/>
      <c r="M248" s="112"/>
      <c r="N248" s="112">
        <v>63576.1</v>
      </c>
      <c r="O248" s="112"/>
      <c r="P248" s="112"/>
      <c r="Q248" s="112"/>
      <c r="R248" s="112"/>
      <c r="S248" s="112"/>
      <c r="T248" s="112"/>
      <c r="U248" s="94"/>
      <c r="V248" s="112"/>
      <c r="W248" s="112"/>
    </row>
    <row r="249" ht="32.9" customHeight="1" spans="1:23">
      <c r="A249" s="23" t="s">
        <v>359</v>
      </c>
      <c r="B249" s="109" t="s">
        <v>451</v>
      </c>
      <c r="C249" s="23" t="s">
        <v>450</v>
      </c>
      <c r="D249" s="23" t="s">
        <v>48</v>
      </c>
      <c r="E249" s="23" t="s">
        <v>97</v>
      </c>
      <c r="F249" s="23" t="s">
        <v>98</v>
      </c>
      <c r="G249" s="23" t="s">
        <v>277</v>
      </c>
      <c r="H249" s="23" t="s">
        <v>278</v>
      </c>
      <c r="I249" s="112">
        <v>30600</v>
      </c>
      <c r="J249" s="112"/>
      <c r="K249" s="112"/>
      <c r="L249" s="112"/>
      <c r="M249" s="112"/>
      <c r="N249" s="112">
        <v>30600</v>
      </c>
      <c r="O249" s="112"/>
      <c r="P249" s="112"/>
      <c r="Q249" s="112"/>
      <c r="R249" s="112"/>
      <c r="S249" s="112"/>
      <c r="T249" s="112"/>
      <c r="U249" s="94"/>
      <c r="V249" s="112"/>
      <c r="W249" s="112"/>
    </row>
    <row r="250" ht="32.9" customHeight="1" spans="1:23">
      <c r="A250" s="23" t="s">
        <v>359</v>
      </c>
      <c r="B250" s="109" t="s">
        <v>451</v>
      </c>
      <c r="C250" s="23" t="s">
        <v>450</v>
      </c>
      <c r="D250" s="23" t="s">
        <v>48</v>
      </c>
      <c r="E250" s="23" t="s">
        <v>97</v>
      </c>
      <c r="F250" s="23" t="s">
        <v>98</v>
      </c>
      <c r="G250" s="23" t="s">
        <v>250</v>
      </c>
      <c r="H250" s="23" t="s">
        <v>251</v>
      </c>
      <c r="I250" s="112">
        <v>600</v>
      </c>
      <c r="J250" s="112"/>
      <c r="K250" s="112"/>
      <c r="L250" s="112"/>
      <c r="M250" s="112"/>
      <c r="N250" s="112">
        <v>600</v>
      </c>
      <c r="O250" s="112"/>
      <c r="P250" s="112"/>
      <c r="Q250" s="112"/>
      <c r="R250" s="112"/>
      <c r="S250" s="112"/>
      <c r="T250" s="112"/>
      <c r="U250" s="94"/>
      <c r="V250" s="112"/>
      <c r="W250" s="112"/>
    </row>
    <row r="251" ht="32.9" customHeight="1" spans="1:23">
      <c r="A251" s="23" t="s">
        <v>359</v>
      </c>
      <c r="B251" s="109" t="s">
        <v>451</v>
      </c>
      <c r="C251" s="23" t="s">
        <v>450</v>
      </c>
      <c r="D251" s="23" t="s">
        <v>48</v>
      </c>
      <c r="E251" s="23" t="s">
        <v>97</v>
      </c>
      <c r="F251" s="23" t="s">
        <v>98</v>
      </c>
      <c r="G251" s="23" t="s">
        <v>283</v>
      </c>
      <c r="H251" s="23" t="s">
        <v>284</v>
      </c>
      <c r="I251" s="112">
        <v>5000.21</v>
      </c>
      <c r="J251" s="112"/>
      <c r="K251" s="112"/>
      <c r="L251" s="112"/>
      <c r="M251" s="112"/>
      <c r="N251" s="112">
        <v>5000.21</v>
      </c>
      <c r="O251" s="112"/>
      <c r="P251" s="112"/>
      <c r="Q251" s="112"/>
      <c r="R251" s="112"/>
      <c r="S251" s="112"/>
      <c r="T251" s="112"/>
      <c r="U251" s="94"/>
      <c r="V251" s="112"/>
      <c r="W251" s="112"/>
    </row>
    <row r="252" ht="32.9" customHeight="1" spans="1:23">
      <c r="A252" s="23"/>
      <c r="B252" s="23"/>
      <c r="C252" s="23" t="s">
        <v>452</v>
      </c>
      <c r="D252" s="23"/>
      <c r="E252" s="23"/>
      <c r="F252" s="23"/>
      <c r="G252" s="23"/>
      <c r="H252" s="23"/>
      <c r="I252" s="112">
        <v>402168.65</v>
      </c>
      <c r="J252" s="112"/>
      <c r="K252" s="112"/>
      <c r="L252" s="112"/>
      <c r="M252" s="112"/>
      <c r="N252" s="112">
        <v>402168.65</v>
      </c>
      <c r="O252" s="112"/>
      <c r="P252" s="112"/>
      <c r="Q252" s="112"/>
      <c r="R252" s="112"/>
      <c r="S252" s="112"/>
      <c r="T252" s="112"/>
      <c r="U252" s="94"/>
      <c r="V252" s="112"/>
      <c r="W252" s="112"/>
    </row>
    <row r="253" ht="32.9" customHeight="1" spans="1:23">
      <c r="A253" s="23" t="s">
        <v>359</v>
      </c>
      <c r="B253" s="109" t="s">
        <v>453</v>
      </c>
      <c r="C253" s="23" t="s">
        <v>452</v>
      </c>
      <c r="D253" s="23" t="s">
        <v>48</v>
      </c>
      <c r="E253" s="23" t="s">
        <v>127</v>
      </c>
      <c r="F253" s="23" t="s">
        <v>128</v>
      </c>
      <c r="G253" s="23" t="s">
        <v>259</v>
      </c>
      <c r="H253" s="23" t="s">
        <v>260</v>
      </c>
      <c r="I253" s="112">
        <v>37670.8</v>
      </c>
      <c r="J253" s="112"/>
      <c r="K253" s="112"/>
      <c r="L253" s="112"/>
      <c r="M253" s="112"/>
      <c r="N253" s="112">
        <v>37670.8</v>
      </c>
      <c r="O253" s="112"/>
      <c r="P253" s="112"/>
      <c r="Q253" s="112"/>
      <c r="R253" s="112"/>
      <c r="S253" s="112"/>
      <c r="T253" s="112"/>
      <c r="U253" s="94"/>
      <c r="V253" s="112"/>
      <c r="W253" s="112"/>
    </row>
    <row r="254" ht="32.9" customHeight="1" spans="1:23">
      <c r="A254" s="23" t="s">
        <v>359</v>
      </c>
      <c r="B254" s="109" t="s">
        <v>453</v>
      </c>
      <c r="C254" s="23" t="s">
        <v>452</v>
      </c>
      <c r="D254" s="23" t="s">
        <v>48</v>
      </c>
      <c r="E254" s="23" t="s">
        <v>127</v>
      </c>
      <c r="F254" s="23" t="s">
        <v>128</v>
      </c>
      <c r="G254" s="23" t="s">
        <v>265</v>
      </c>
      <c r="H254" s="23" t="s">
        <v>266</v>
      </c>
      <c r="I254" s="112">
        <v>3000</v>
      </c>
      <c r="J254" s="112"/>
      <c r="K254" s="112"/>
      <c r="L254" s="112"/>
      <c r="M254" s="112"/>
      <c r="N254" s="112">
        <v>3000</v>
      </c>
      <c r="O254" s="112"/>
      <c r="P254" s="112"/>
      <c r="Q254" s="112"/>
      <c r="R254" s="112"/>
      <c r="S254" s="112"/>
      <c r="T254" s="112"/>
      <c r="U254" s="94"/>
      <c r="V254" s="112"/>
      <c r="W254" s="112"/>
    </row>
    <row r="255" ht="32.9" customHeight="1" spans="1:23">
      <c r="A255" s="23" t="s">
        <v>359</v>
      </c>
      <c r="B255" s="109" t="s">
        <v>453</v>
      </c>
      <c r="C255" s="23" t="s">
        <v>452</v>
      </c>
      <c r="D255" s="23" t="s">
        <v>48</v>
      </c>
      <c r="E255" s="23" t="s">
        <v>127</v>
      </c>
      <c r="F255" s="23" t="s">
        <v>128</v>
      </c>
      <c r="G255" s="23" t="s">
        <v>269</v>
      </c>
      <c r="H255" s="23" t="s">
        <v>270</v>
      </c>
      <c r="I255" s="112">
        <v>41920</v>
      </c>
      <c r="J255" s="112"/>
      <c r="K255" s="112"/>
      <c r="L255" s="112"/>
      <c r="M255" s="112"/>
      <c r="N255" s="112">
        <v>41920</v>
      </c>
      <c r="O255" s="112"/>
      <c r="P255" s="112"/>
      <c r="Q255" s="112"/>
      <c r="R255" s="112"/>
      <c r="S255" s="112"/>
      <c r="T255" s="112"/>
      <c r="U255" s="94"/>
      <c r="V255" s="112"/>
      <c r="W255" s="112"/>
    </row>
    <row r="256" ht="32.9" customHeight="1" spans="1:23">
      <c r="A256" s="23" t="s">
        <v>359</v>
      </c>
      <c r="B256" s="109" t="s">
        <v>453</v>
      </c>
      <c r="C256" s="23" t="s">
        <v>452</v>
      </c>
      <c r="D256" s="23" t="s">
        <v>48</v>
      </c>
      <c r="E256" s="23" t="s">
        <v>127</v>
      </c>
      <c r="F256" s="23" t="s">
        <v>128</v>
      </c>
      <c r="G256" s="23" t="s">
        <v>273</v>
      </c>
      <c r="H256" s="23" t="s">
        <v>274</v>
      </c>
      <c r="I256" s="112">
        <v>113204</v>
      </c>
      <c r="J256" s="112"/>
      <c r="K256" s="112"/>
      <c r="L256" s="112"/>
      <c r="M256" s="112"/>
      <c r="N256" s="112">
        <v>113204</v>
      </c>
      <c r="O256" s="112"/>
      <c r="P256" s="112"/>
      <c r="Q256" s="112"/>
      <c r="R256" s="112"/>
      <c r="S256" s="112"/>
      <c r="T256" s="112"/>
      <c r="U256" s="94"/>
      <c r="V256" s="112"/>
      <c r="W256" s="112"/>
    </row>
    <row r="257" ht="32.9" customHeight="1" spans="1:23">
      <c r="A257" s="23" t="s">
        <v>359</v>
      </c>
      <c r="B257" s="109" t="s">
        <v>453</v>
      </c>
      <c r="C257" s="23" t="s">
        <v>452</v>
      </c>
      <c r="D257" s="23" t="s">
        <v>48</v>
      </c>
      <c r="E257" s="23" t="s">
        <v>127</v>
      </c>
      <c r="F257" s="23" t="s">
        <v>128</v>
      </c>
      <c r="G257" s="23" t="s">
        <v>277</v>
      </c>
      <c r="H257" s="23" t="s">
        <v>278</v>
      </c>
      <c r="I257" s="112">
        <v>193473.85</v>
      </c>
      <c r="J257" s="112"/>
      <c r="K257" s="112"/>
      <c r="L257" s="112"/>
      <c r="M257" s="112"/>
      <c r="N257" s="112">
        <v>193473.85</v>
      </c>
      <c r="O257" s="112"/>
      <c r="P257" s="112"/>
      <c r="Q257" s="112"/>
      <c r="R257" s="112"/>
      <c r="S257" s="112"/>
      <c r="T257" s="112"/>
      <c r="U257" s="94"/>
      <c r="V257" s="112"/>
      <c r="W257" s="112"/>
    </row>
    <row r="258" ht="32.9" customHeight="1" spans="1:23">
      <c r="A258" s="23" t="s">
        <v>359</v>
      </c>
      <c r="B258" s="109" t="s">
        <v>453</v>
      </c>
      <c r="C258" s="23" t="s">
        <v>452</v>
      </c>
      <c r="D258" s="23" t="s">
        <v>48</v>
      </c>
      <c r="E258" s="23" t="s">
        <v>127</v>
      </c>
      <c r="F258" s="23" t="s">
        <v>128</v>
      </c>
      <c r="G258" s="23" t="s">
        <v>250</v>
      </c>
      <c r="H258" s="23" t="s">
        <v>251</v>
      </c>
      <c r="I258" s="112">
        <v>12600</v>
      </c>
      <c r="J258" s="112"/>
      <c r="K258" s="112"/>
      <c r="L258" s="112"/>
      <c r="M258" s="112"/>
      <c r="N258" s="112">
        <v>12600</v>
      </c>
      <c r="O258" s="112"/>
      <c r="P258" s="112"/>
      <c r="Q258" s="112"/>
      <c r="R258" s="112"/>
      <c r="S258" s="112"/>
      <c r="T258" s="112"/>
      <c r="U258" s="94"/>
      <c r="V258" s="112"/>
      <c r="W258" s="112"/>
    </row>
    <row r="259" ht="32.9" customHeight="1" spans="1:23">
      <c r="A259" s="23" t="s">
        <v>359</v>
      </c>
      <c r="B259" s="109" t="s">
        <v>453</v>
      </c>
      <c r="C259" s="23" t="s">
        <v>452</v>
      </c>
      <c r="D259" s="23" t="s">
        <v>48</v>
      </c>
      <c r="E259" s="23" t="s">
        <v>127</v>
      </c>
      <c r="F259" s="23" t="s">
        <v>128</v>
      </c>
      <c r="G259" s="23" t="s">
        <v>285</v>
      </c>
      <c r="H259" s="23" t="s">
        <v>286</v>
      </c>
      <c r="I259" s="112">
        <v>300</v>
      </c>
      <c r="J259" s="112"/>
      <c r="K259" s="112"/>
      <c r="L259" s="112"/>
      <c r="M259" s="112"/>
      <c r="N259" s="112">
        <v>300</v>
      </c>
      <c r="O259" s="112"/>
      <c r="P259" s="112"/>
      <c r="Q259" s="112"/>
      <c r="R259" s="112"/>
      <c r="S259" s="112"/>
      <c r="T259" s="112"/>
      <c r="U259" s="94"/>
      <c r="V259" s="112"/>
      <c r="W259" s="112"/>
    </row>
    <row r="260" ht="32.9" customHeight="1" spans="1:23">
      <c r="A260" s="23"/>
      <c r="B260" s="23"/>
      <c r="C260" s="23" t="s">
        <v>454</v>
      </c>
      <c r="D260" s="23"/>
      <c r="E260" s="23"/>
      <c r="F260" s="23"/>
      <c r="G260" s="23"/>
      <c r="H260" s="23"/>
      <c r="I260" s="112">
        <v>1250000</v>
      </c>
      <c r="J260" s="112">
        <v>1250000</v>
      </c>
      <c r="K260" s="112"/>
      <c r="L260" s="112"/>
      <c r="M260" s="112"/>
      <c r="N260" s="112"/>
      <c r="O260" s="112"/>
      <c r="P260" s="112"/>
      <c r="Q260" s="112"/>
      <c r="R260" s="112"/>
      <c r="S260" s="112"/>
      <c r="T260" s="112"/>
      <c r="U260" s="94"/>
      <c r="V260" s="112"/>
      <c r="W260" s="112"/>
    </row>
    <row r="261" ht="32.9" customHeight="1" spans="1:23">
      <c r="A261" s="23" t="s">
        <v>376</v>
      </c>
      <c r="B261" s="109" t="s">
        <v>455</v>
      </c>
      <c r="C261" s="23" t="s">
        <v>454</v>
      </c>
      <c r="D261" s="23" t="s">
        <v>48</v>
      </c>
      <c r="E261" s="23" t="s">
        <v>106</v>
      </c>
      <c r="F261" s="23" t="s">
        <v>107</v>
      </c>
      <c r="G261" s="23" t="s">
        <v>267</v>
      </c>
      <c r="H261" s="23" t="s">
        <v>268</v>
      </c>
      <c r="I261" s="112">
        <v>1250000</v>
      </c>
      <c r="J261" s="112">
        <v>1250000</v>
      </c>
      <c r="K261" s="112"/>
      <c r="L261" s="112"/>
      <c r="M261" s="112"/>
      <c r="N261" s="112"/>
      <c r="O261" s="112"/>
      <c r="P261" s="112"/>
      <c r="Q261" s="112"/>
      <c r="R261" s="112"/>
      <c r="S261" s="112"/>
      <c r="T261" s="112"/>
      <c r="U261" s="94"/>
      <c r="V261" s="112"/>
      <c r="W261" s="112"/>
    </row>
    <row r="262" ht="32.9" customHeight="1" spans="1:23">
      <c r="A262" s="23"/>
      <c r="B262" s="23"/>
      <c r="C262" s="23" t="s">
        <v>456</v>
      </c>
      <c r="D262" s="23"/>
      <c r="E262" s="23"/>
      <c r="F262" s="23"/>
      <c r="G262" s="23"/>
      <c r="H262" s="23"/>
      <c r="I262" s="112">
        <v>47330.49</v>
      </c>
      <c r="J262" s="112"/>
      <c r="K262" s="112"/>
      <c r="L262" s="112"/>
      <c r="M262" s="112"/>
      <c r="N262" s="112">
        <v>47330.49</v>
      </c>
      <c r="O262" s="112"/>
      <c r="P262" s="112"/>
      <c r="Q262" s="112"/>
      <c r="R262" s="112"/>
      <c r="S262" s="112"/>
      <c r="T262" s="112"/>
      <c r="U262" s="94"/>
      <c r="V262" s="112"/>
      <c r="W262" s="112"/>
    </row>
    <row r="263" ht="32.9" customHeight="1" spans="1:23">
      <c r="A263" s="23" t="s">
        <v>359</v>
      </c>
      <c r="B263" s="109" t="s">
        <v>457</v>
      </c>
      <c r="C263" s="23" t="s">
        <v>456</v>
      </c>
      <c r="D263" s="23" t="s">
        <v>48</v>
      </c>
      <c r="E263" s="23" t="s">
        <v>99</v>
      </c>
      <c r="F263" s="23" t="s">
        <v>100</v>
      </c>
      <c r="G263" s="23" t="s">
        <v>259</v>
      </c>
      <c r="H263" s="23" t="s">
        <v>260</v>
      </c>
      <c r="I263" s="112">
        <v>13132.49</v>
      </c>
      <c r="J263" s="112"/>
      <c r="K263" s="112"/>
      <c r="L263" s="112"/>
      <c r="M263" s="112"/>
      <c r="N263" s="112">
        <v>13132.49</v>
      </c>
      <c r="O263" s="112"/>
      <c r="P263" s="112"/>
      <c r="Q263" s="112"/>
      <c r="R263" s="112"/>
      <c r="S263" s="112"/>
      <c r="T263" s="112"/>
      <c r="U263" s="94"/>
      <c r="V263" s="112"/>
      <c r="W263" s="112"/>
    </row>
    <row r="264" ht="32.9" customHeight="1" spans="1:23">
      <c r="A264" s="23" t="s">
        <v>359</v>
      </c>
      <c r="B264" s="109" t="s">
        <v>457</v>
      </c>
      <c r="C264" s="23" t="s">
        <v>456</v>
      </c>
      <c r="D264" s="23" t="s">
        <v>48</v>
      </c>
      <c r="E264" s="23" t="s">
        <v>99</v>
      </c>
      <c r="F264" s="23" t="s">
        <v>100</v>
      </c>
      <c r="G264" s="23" t="s">
        <v>269</v>
      </c>
      <c r="H264" s="23" t="s">
        <v>270</v>
      </c>
      <c r="I264" s="112">
        <v>15698</v>
      </c>
      <c r="J264" s="112"/>
      <c r="K264" s="112"/>
      <c r="L264" s="112"/>
      <c r="M264" s="112"/>
      <c r="N264" s="112">
        <v>15698</v>
      </c>
      <c r="O264" s="112"/>
      <c r="P264" s="112"/>
      <c r="Q264" s="112"/>
      <c r="R264" s="112"/>
      <c r="S264" s="112"/>
      <c r="T264" s="112"/>
      <c r="U264" s="94"/>
      <c r="V264" s="112"/>
      <c r="W264" s="112"/>
    </row>
    <row r="265" ht="32.9" customHeight="1" spans="1:23">
      <c r="A265" s="23" t="s">
        <v>359</v>
      </c>
      <c r="B265" s="109" t="s">
        <v>457</v>
      </c>
      <c r="C265" s="23" t="s">
        <v>456</v>
      </c>
      <c r="D265" s="23" t="s">
        <v>48</v>
      </c>
      <c r="E265" s="23" t="s">
        <v>99</v>
      </c>
      <c r="F265" s="23" t="s">
        <v>100</v>
      </c>
      <c r="G265" s="23" t="s">
        <v>277</v>
      </c>
      <c r="H265" s="23" t="s">
        <v>278</v>
      </c>
      <c r="I265" s="112">
        <v>18500</v>
      </c>
      <c r="J265" s="112"/>
      <c r="K265" s="112"/>
      <c r="L265" s="112"/>
      <c r="M265" s="112"/>
      <c r="N265" s="112">
        <v>18500</v>
      </c>
      <c r="O265" s="112"/>
      <c r="P265" s="112"/>
      <c r="Q265" s="112"/>
      <c r="R265" s="112"/>
      <c r="S265" s="112"/>
      <c r="T265" s="112"/>
      <c r="U265" s="94"/>
      <c r="V265" s="112"/>
      <c r="W265" s="112"/>
    </row>
    <row r="266" ht="32.9" customHeight="1" spans="1:23">
      <c r="A266" s="23"/>
      <c r="B266" s="23"/>
      <c r="C266" s="23" t="s">
        <v>458</v>
      </c>
      <c r="D266" s="23"/>
      <c r="E266" s="23"/>
      <c r="F266" s="23"/>
      <c r="G266" s="23"/>
      <c r="H266" s="23"/>
      <c r="I266" s="112">
        <v>827600</v>
      </c>
      <c r="J266" s="112">
        <v>706300</v>
      </c>
      <c r="K266" s="112">
        <v>706300</v>
      </c>
      <c r="L266" s="112"/>
      <c r="M266" s="112"/>
      <c r="N266" s="112"/>
      <c r="O266" s="112"/>
      <c r="P266" s="112"/>
      <c r="Q266" s="112"/>
      <c r="R266" s="112">
        <v>121300</v>
      </c>
      <c r="S266" s="112"/>
      <c r="T266" s="112"/>
      <c r="U266" s="94">
        <v>121300</v>
      </c>
      <c r="V266" s="112"/>
      <c r="W266" s="112"/>
    </row>
    <row r="267" ht="32.9" customHeight="1" spans="1:23">
      <c r="A267" s="23" t="s">
        <v>459</v>
      </c>
      <c r="B267" s="109" t="s">
        <v>460</v>
      </c>
      <c r="C267" s="23" t="s">
        <v>458</v>
      </c>
      <c r="D267" s="23" t="s">
        <v>48</v>
      </c>
      <c r="E267" s="23" t="s">
        <v>108</v>
      </c>
      <c r="F267" s="23" t="s">
        <v>109</v>
      </c>
      <c r="G267" s="23" t="s">
        <v>289</v>
      </c>
      <c r="H267" s="23" t="s">
        <v>290</v>
      </c>
      <c r="I267" s="112">
        <v>827600</v>
      </c>
      <c r="J267" s="112">
        <v>706300</v>
      </c>
      <c r="K267" s="112">
        <v>706300</v>
      </c>
      <c r="L267" s="112"/>
      <c r="M267" s="112"/>
      <c r="N267" s="112"/>
      <c r="O267" s="112"/>
      <c r="P267" s="112"/>
      <c r="Q267" s="112"/>
      <c r="R267" s="112">
        <v>121300</v>
      </c>
      <c r="S267" s="112"/>
      <c r="T267" s="112"/>
      <c r="U267" s="94">
        <v>121300</v>
      </c>
      <c r="V267" s="112"/>
      <c r="W267" s="112"/>
    </row>
    <row r="268" ht="32.9" customHeight="1" spans="1:23">
      <c r="A268" s="23"/>
      <c r="B268" s="23"/>
      <c r="C268" s="23" t="s">
        <v>461</v>
      </c>
      <c r="D268" s="23"/>
      <c r="E268" s="23"/>
      <c r="F268" s="23"/>
      <c r="G268" s="23"/>
      <c r="H268" s="23"/>
      <c r="I268" s="112">
        <v>282184.72</v>
      </c>
      <c r="J268" s="112"/>
      <c r="K268" s="112"/>
      <c r="L268" s="112"/>
      <c r="M268" s="112"/>
      <c r="N268" s="112">
        <v>282184.72</v>
      </c>
      <c r="O268" s="112"/>
      <c r="P268" s="112"/>
      <c r="Q268" s="112"/>
      <c r="R268" s="112"/>
      <c r="S268" s="112"/>
      <c r="T268" s="112"/>
      <c r="U268" s="94"/>
      <c r="V268" s="112"/>
      <c r="W268" s="112"/>
    </row>
    <row r="269" ht="32.9" customHeight="1" spans="1:23">
      <c r="A269" s="23" t="s">
        <v>376</v>
      </c>
      <c r="B269" s="109" t="s">
        <v>462</v>
      </c>
      <c r="C269" s="23" t="s">
        <v>461</v>
      </c>
      <c r="D269" s="23" t="s">
        <v>48</v>
      </c>
      <c r="E269" s="23" t="s">
        <v>103</v>
      </c>
      <c r="F269" s="23" t="s">
        <v>92</v>
      </c>
      <c r="G269" s="23" t="s">
        <v>267</v>
      </c>
      <c r="H269" s="23" t="s">
        <v>268</v>
      </c>
      <c r="I269" s="112">
        <v>113224.72</v>
      </c>
      <c r="J269" s="112"/>
      <c r="K269" s="112"/>
      <c r="L269" s="112"/>
      <c r="M269" s="112"/>
      <c r="N269" s="112">
        <v>113224.72</v>
      </c>
      <c r="O269" s="112"/>
      <c r="P269" s="112"/>
      <c r="Q269" s="112"/>
      <c r="R269" s="112"/>
      <c r="S269" s="112"/>
      <c r="T269" s="112"/>
      <c r="U269" s="94"/>
      <c r="V269" s="112"/>
      <c r="W269" s="112"/>
    </row>
    <row r="270" ht="32.9" customHeight="1" spans="1:23">
      <c r="A270" s="23" t="s">
        <v>376</v>
      </c>
      <c r="B270" s="109" t="s">
        <v>462</v>
      </c>
      <c r="C270" s="23" t="s">
        <v>461</v>
      </c>
      <c r="D270" s="23" t="s">
        <v>48</v>
      </c>
      <c r="E270" s="23" t="s">
        <v>103</v>
      </c>
      <c r="F270" s="23" t="s">
        <v>92</v>
      </c>
      <c r="G270" s="23" t="s">
        <v>380</v>
      </c>
      <c r="H270" s="23" t="s">
        <v>381</v>
      </c>
      <c r="I270" s="112">
        <v>69960</v>
      </c>
      <c r="J270" s="112"/>
      <c r="K270" s="112"/>
      <c r="L270" s="112"/>
      <c r="M270" s="112"/>
      <c r="N270" s="112">
        <v>69960</v>
      </c>
      <c r="O270" s="112"/>
      <c r="P270" s="112"/>
      <c r="Q270" s="112"/>
      <c r="R270" s="112"/>
      <c r="S270" s="112"/>
      <c r="T270" s="112"/>
      <c r="U270" s="94"/>
      <c r="V270" s="112"/>
      <c r="W270" s="112"/>
    </row>
    <row r="271" ht="32.9" customHeight="1" spans="1:23">
      <c r="A271" s="23" t="s">
        <v>376</v>
      </c>
      <c r="B271" s="109" t="s">
        <v>462</v>
      </c>
      <c r="C271" s="23" t="s">
        <v>461</v>
      </c>
      <c r="D271" s="23" t="s">
        <v>48</v>
      </c>
      <c r="E271" s="23" t="s">
        <v>103</v>
      </c>
      <c r="F271" s="23" t="s">
        <v>92</v>
      </c>
      <c r="G271" s="23" t="s">
        <v>279</v>
      </c>
      <c r="H271" s="23" t="s">
        <v>280</v>
      </c>
      <c r="I271" s="112">
        <v>99000</v>
      </c>
      <c r="J271" s="112"/>
      <c r="K271" s="112"/>
      <c r="L271" s="112"/>
      <c r="M271" s="112"/>
      <c r="N271" s="112">
        <v>99000</v>
      </c>
      <c r="O271" s="112"/>
      <c r="P271" s="112"/>
      <c r="Q271" s="112"/>
      <c r="R271" s="112"/>
      <c r="S271" s="112"/>
      <c r="T271" s="112"/>
      <c r="U271" s="94"/>
      <c r="V271" s="112"/>
      <c r="W271" s="112"/>
    </row>
    <row r="272" ht="32.9" customHeight="1" spans="1:23">
      <c r="A272" s="23"/>
      <c r="B272" s="23"/>
      <c r="C272" s="23" t="s">
        <v>463</v>
      </c>
      <c r="D272" s="23"/>
      <c r="E272" s="23"/>
      <c r="F272" s="23"/>
      <c r="G272" s="23"/>
      <c r="H272" s="23"/>
      <c r="I272" s="112">
        <v>6287388.02</v>
      </c>
      <c r="J272" s="112"/>
      <c r="K272" s="112"/>
      <c r="L272" s="112"/>
      <c r="M272" s="112"/>
      <c r="N272" s="112"/>
      <c r="O272" s="112"/>
      <c r="P272" s="112"/>
      <c r="Q272" s="112"/>
      <c r="R272" s="112">
        <v>6287388.02</v>
      </c>
      <c r="S272" s="112"/>
      <c r="T272" s="112"/>
      <c r="U272" s="94">
        <v>5522107.38</v>
      </c>
      <c r="V272" s="112"/>
      <c r="W272" s="112">
        <v>765280.64</v>
      </c>
    </row>
    <row r="273" ht="32.9" customHeight="1" spans="1:23">
      <c r="A273" s="23" t="s">
        <v>354</v>
      </c>
      <c r="B273" s="109" t="s">
        <v>464</v>
      </c>
      <c r="C273" s="23" t="s">
        <v>463</v>
      </c>
      <c r="D273" s="23" t="s">
        <v>48</v>
      </c>
      <c r="E273" s="23" t="s">
        <v>104</v>
      </c>
      <c r="F273" s="23" t="s">
        <v>105</v>
      </c>
      <c r="G273" s="23" t="s">
        <v>259</v>
      </c>
      <c r="H273" s="23" t="s">
        <v>260</v>
      </c>
      <c r="I273" s="112">
        <v>266800</v>
      </c>
      <c r="J273" s="112"/>
      <c r="K273" s="112"/>
      <c r="L273" s="112"/>
      <c r="M273" s="112"/>
      <c r="N273" s="112"/>
      <c r="O273" s="112"/>
      <c r="P273" s="112"/>
      <c r="Q273" s="112"/>
      <c r="R273" s="112">
        <v>266800</v>
      </c>
      <c r="S273" s="112"/>
      <c r="T273" s="112"/>
      <c r="U273" s="94">
        <v>150000</v>
      </c>
      <c r="V273" s="112"/>
      <c r="W273" s="112">
        <v>116800</v>
      </c>
    </row>
    <row r="274" ht="32.9" customHeight="1" spans="1:23">
      <c r="A274" s="23" t="s">
        <v>354</v>
      </c>
      <c r="B274" s="109" t="s">
        <v>464</v>
      </c>
      <c r="C274" s="23" t="s">
        <v>463</v>
      </c>
      <c r="D274" s="23" t="s">
        <v>48</v>
      </c>
      <c r="E274" s="23" t="s">
        <v>104</v>
      </c>
      <c r="F274" s="23" t="s">
        <v>105</v>
      </c>
      <c r="G274" s="23" t="s">
        <v>265</v>
      </c>
      <c r="H274" s="23" t="s">
        <v>266</v>
      </c>
      <c r="I274" s="112">
        <v>4000</v>
      </c>
      <c r="J274" s="112"/>
      <c r="K274" s="112"/>
      <c r="L274" s="112"/>
      <c r="M274" s="112"/>
      <c r="N274" s="112"/>
      <c r="O274" s="112"/>
      <c r="P274" s="112"/>
      <c r="Q274" s="112"/>
      <c r="R274" s="112">
        <v>4000</v>
      </c>
      <c r="S274" s="112"/>
      <c r="T274" s="112"/>
      <c r="U274" s="94"/>
      <c r="V274" s="112"/>
      <c r="W274" s="112">
        <v>4000</v>
      </c>
    </row>
    <row r="275" ht="32.9" customHeight="1" spans="1:23">
      <c r="A275" s="23" t="s">
        <v>354</v>
      </c>
      <c r="B275" s="109" t="s">
        <v>464</v>
      </c>
      <c r="C275" s="23" t="s">
        <v>463</v>
      </c>
      <c r="D275" s="23" t="s">
        <v>48</v>
      </c>
      <c r="E275" s="23" t="s">
        <v>104</v>
      </c>
      <c r="F275" s="23" t="s">
        <v>105</v>
      </c>
      <c r="G275" s="23" t="s">
        <v>269</v>
      </c>
      <c r="H275" s="23" t="s">
        <v>270</v>
      </c>
      <c r="I275" s="112">
        <v>318210</v>
      </c>
      <c r="J275" s="112"/>
      <c r="K275" s="112"/>
      <c r="L275" s="112"/>
      <c r="M275" s="112"/>
      <c r="N275" s="112"/>
      <c r="O275" s="112"/>
      <c r="P275" s="112"/>
      <c r="Q275" s="112"/>
      <c r="R275" s="112">
        <v>318210</v>
      </c>
      <c r="S275" s="112"/>
      <c r="T275" s="112"/>
      <c r="U275" s="94">
        <v>275210</v>
      </c>
      <c r="V275" s="112"/>
      <c r="W275" s="112">
        <v>43000</v>
      </c>
    </row>
    <row r="276" ht="32.9" customHeight="1" spans="1:23">
      <c r="A276" s="23" t="s">
        <v>354</v>
      </c>
      <c r="B276" s="109" t="s">
        <v>464</v>
      </c>
      <c r="C276" s="23" t="s">
        <v>463</v>
      </c>
      <c r="D276" s="23" t="s">
        <v>48</v>
      </c>
      <c r="E276" s="23" t="s">
        <v>104</v>
      </c>
      <c r="F276" s="23" t="s">
        <v>105</v>
      </c>
      <c r="G276" s="23" t="s">
        <v>420</v>
      </c>
      <c r="H276" s="23" t="s">
        <v>421</v>
      </c>
      <c r="I276" s="112">
        <v>426200</v>
      </c>
      <c r="J276" s="112"/>
      <c r="K276" s="112"/>
      <c r="L276" s="112"/>
      <c r="M276" s="112"/>
      <c r="N276" s="112"/>
      <c r="O276" s="112"/>
      <c r="P276" s="112"/>
      <c r="Q276" s="112"/>
      <c r="R276" s="112">
        <v>426200</v>
      </c>
      <c r="S276" s="112"/>
      <c r="T276" s="112"/>
      <c r="U276" s="94">
        <v>426200</v>
      </c>
      <c r="V276" s="112"/>
      <c r="W276" s="112"/>
    </row>
    <row r="277" ht="32.9" customHeight="1" spans="1:23">
      <c r="A277" s="23" t="s">
        <v>354</v>
      </c>
      <c r="B277" s="109" t="s">
        <v>464</v>
      </c>
      <c r="C277" s="23" t="s">
        <v>463</v>
      </c>
      <c r="D277" s="23" t="s">
        <v>48</v>
      </c>
      <c r="E277" s="23" t="s">
        <v>104</v>
      </c>
      <c r="F277" s="23" t="s">
        <v>105</v>
      </c>
      <c r="G277" s="23" t="s">
        <v>271</v>
      </c>
      <c r="H277" s="23" t="s">
        <v>272</v>
      </c>
      <c r="I277" s="112">
        <v>7000</v>
      </c>
      <c r="J277" s="112"/>
      <c r="K277" s="112"/>
      <c r="L277" s="112"/>
      <c r="M277" s="112"/>
      <c r="N277" s="112"/>
      <c r="O277" s="112"/>
      <c r="P277" s="112"/>
      <c r="Q277" s="112"/>
      <c r="R277" s="112">
        <v>7000</v>
      </c>
      <c r="S277" s="112"/>
      <c r="T277" s="112"/>
      <c r="U277" s="94">
        <v>6000</v>
      </c>
      <c r="V277" s="112"/>
      <c r="W277" s="112">
        <v>1000</v>
      </c>
    </row>
    <row r="278" ht="32.9" customHeight="1" spans="1:23">
      <c r="A278" s="23" t="s">
        <v>354</v>
      </c>
      <c r="B278" s="109" t="s">
        <v>464</v>
      </c>
      <c r="C278" s="23" t="s">
        <v>463</v>
      </c>
      <c r="D278" s="23" t="s">
        <v>48</v>
      </c>
      <c r="E278" s="23" t="s">
        <v>104</v>
      </c>
      <c r="F278" s="23" t="s">
        <v>105</v>
      </c>
      <c r="G278" s="23" t="s">
        <v>380</v>
      </c>
      <c r="H278" s="23" t="s">
        <v>381</v>
      </c>
      <c r="I278" s="112">
        <v>93000</v>
      </c>
      <c r="J278" s="112"/>
      <c r="K278" s="112"/>
      <c r="L278" s="112"/>
      <c r="M278" s="112"/>
      <c r="N278" s="112"/>
      <c r="O278" s="112"/>
      <c r="P278" s="112"/>
      <c r="Q278" s="112"/>
      <c r="R278" s="112">
        <v>93000</v>
      </c>
      <c r="S278" s="112"/>
      <c r="T278" s="112"/>
      <c r="U278" s="94">
        <v>93000</v>
      </c>
      <c r="V278" s="112"/>
      <c r="W278" s="112"/>
    </row>
    <row r="279" ht="32.9" customHeight="1" spans="1:23">
      <c r="A279" s="23" t="s">
        <v>354</v>
      </c>
      <c r="B279" s="109" t="s">
        <v>464</v>
      </c>
      <c r="C279" s="23" t="s">
        <v>463</v>
      </c>
      <c r="D279" s="23" t="s">
        <v>48</v>
      </c>
      <c r="E279" s="23" t="s">
        <v>104</v>
      </c>
      <c r="F279" s="23" t="s">
        <v>105</v>
      </c>
      <c r="G279" s="23" t="s">
        <v>273</v>
      </c>
      <c r="H279" s="23" t="s">
        <v>274</v>
      </c>
      <c r="I279" s="112">
        <v>1811000</v>
      </c>
      <c r="J279" s="112"/>
      <c r="K279" s="112"/>
      <c r="L279" s="112"/>
      <c r="M279" s="112"/>
      <c r="N279" s="112"/>
      <c r="O279" s="112"/>
      <c r="P279" s="112"/>
      <c r="Q279" s="112"/>
      <c r="R279" s="112">
        <v>1811000</v>
      </c>
      <c r="S279" s="112"/>
      <c r="T279" s="112"/>
      <c r="U279" s="94">
        <v>1793000</v>
      </c>
      <c r="V279" s="112"/>
      <c r="W279" s="112">
        <v>18000</v>
      </c>
    </row>
    <row r="280" ht="32.9" customHeight="1" spans="1:23">
      <c r="A280" s="23" t="s">
        <v>354</v>
      </c>
      <c r="B280" s="109" t="s">
        <v>464</v>
      </c>
      <c r="C280" s="23" t="s">
        <v>463</v>
      </c>
      <c r="D280" s="23" t="s">
        <v>48</v>
      </c>
      <c r="E280" s="23" t="s">
        <v>104</v>
      </c>
      <c r="F280" s="23" t="s">
        <v>105</v>
      </c>
      <c r="G280" s="23" t="s">
        <v>275</v>
      </c>
      <c r="H280" s="23" t="s">
        <v>276</v>
      </c>
      <c r="I280" s="112">
        <v>950000</v>
      </c>
      <c r="J280" s="112"/>
      <c r="K280" s="112"/>
      <c r="L280" s="112"/>
      <c r="M280" s="112"/>
      <c r="N280" s="112"/>
      <c r="O280" s="112"/>
      <c r="P280" s="112"/>
      <c r="Q280" s="112"/>
      <c r="R280" s="112">
        <v>950000</v>
      </c>
      <c r="S280" s="112"/>
      <c r="T280" s="112"/>
      <c r="U280" s="94">
        <v>950000</v>
      </c>
      <c r="V280" s="112"/>
      <c r="W280" s="112"/>
    </row>
    <row r="281" ht="32.9" customHeight="1" spans="1:23">
      <c r="A281" s="23" t="s">
        <v>354</v>
      </c>
      <c r="B281" s="109" t="s">
        <v>464</v>
      </c>
      <c r="C281" s="23" t="s">
        <v>463</v>
      </c>
      <c r="D281" s="23" t="s">
        <v>48</v>
      </c>
      <c r="E281" s="23" t="s">
        <v>104</v>
      </c>
      <c r="F281" s="23" t="s">
        <v>105</v>
      </c>
      <c r="G281" s="23" t="s">
        <v>277</v>
      </c>
      <c r="H281" s="23" t="s">
        <v>278</v>
      </c>
      <c r="I281" s="112">
        <v>438000</v>
      </c>
      <c r="J281" s="112"/>
      <c r="K281" s="112"/>
      <c r="L281" s="112"/>
      <c r="M281" s="112"/>
      <c r="N281" s="112"/>
      <c r="O281" s="112"/>
      <c r="P281" s="112"/>
      <c r="Q281" s="112"/>
      <c r="R281" s="112">
        <v>438000</v>
      </c>
      <c r="S281" s="112"/>
      <c r="T281" s="112"/>
      <c r="U281" s="94">
        <v>234000</v>
      </c>
      <c r="V281" s="112"/>
      <c r="W281" s="112">
        <v>204000</v>
      </c>
    </row>
    <row r="282" ht="32.9" customHeight="1" spans="1:23">
      <c r="A282" s="23" t="s">
        <v>354</v>
      </c>
      <c r="B282" s="109" t="s">
        <v>464</v>
      </c>
      <c r="C282" s="23" t="s">
        <v>463</v>
      </c>
      <c r="D282" s="23" t="s">
        <v>48</v>
      </c>
      <c r="E282" s="23" t="s">
        <v>104</v>
      </c>
      <c r="F282" s="23" t="s">
        <v>105</v>
      </c>
      <c r="G282" s="23" t="s">
        <v>279</v>
      </c>
      <c r="H282" s="23" t="s">
        <v>280</v>
      </c>
      <c r="I282" s="112">
        <v>1016843.96</v>
      </c>
      <c r="J282" s="112"/>
      <c r="K282" s="112"/>
      <c r="L282" s="112"/>
      <c r="M282" s="112"/>
      <c r="N282" s="112"/>
      <c r="O282" s="112"/>
      <c r="P282" s="112"/>
      <c r="Q282" s="112"/>
      <c r="R282" s="112">
        <v>1016843.96</v>
      </c>
      <c r="S282" s="112"/>
      <c r="T282" s="112"/>
      <c r="U282" s="94">
        <v>856938.96</v>
      </c>
      <c r="V282" s="112"/>
      <c r="W282" s="112">
        <v>159905</v>
      </c>
    </row>
    <row r="283" ht="32.9" customHeight="1" spans="1:23">
      <c r="A283" s="23" t="s">
        <v>354</v>
      </c>
      <c r="B283" s="109" t="s">
        <v>464</v>
      </c>
      <c r="C283" s="23" t="s">
        <v>463</v>
      </c>
      <c r="D283" s="23" t="s">
        <v>48</v>
      </c>
      <c r="E283" s="23" t="s">
        <v>104</v>
      </c>
      <c r="F283" s="23" t="s">
        <v>105</v>
      </c>
      <c r="G283" s="23" t="s">
        <v>250</v>
      </c>
      <c r="H283" s="23" t="s">
        <v>251</v>
      </c>
      <c r="I283" s="112">
        <v>15000</v>
      </c>
      <c r="J283" s="112"/>
      <c r="K283" s="112"/>
      <c r="L283" s="112"/>
      <c r="M283" s="112"/>
      <c r="N283" s="112"/>
      <c r="O283" s="112"/>
      <c r="P283" s="112"/>
      <c r="Q283" s="112"/>
      <c r="R283" s="112">
        <v>15000</v>
      </c>
      <c r="S283" s="112"/>
      <c r="T283" s="112"/>
      <c r="U283" s="94"/>
      <c r="V283" s="112"/>
      <c r="W283" s="112">
        <v>15000</v>
      </c>
    </row>
    <row r="284" ht="32.9" customHeight="1" spans="1:23">
      <c r="A284" s="23" t="s">
        <v>354</v>
      </c>
      <c r="B284" s="109" t="s">
        <v>464</v>
      </c>
      <c r="C284" s="23" t="s">
        <v>463</v>
      </c>
      <c r="D284" s="23" t="s">
        <v>48</v>
      </c>
      <c r="E284" s="23" t="s">
        <v>104</v>
      </c>
      <c r="F284" s="23" t="s">
        <v>105</v>
      </c>
      <c r="G284" s="23" t="s">
        <v>332</v>
      </c>
      <c r="H284" s="23" t="s">
        <v>333</v>
      </c>
      <c r="I284" s="112">
        <v>43295</v>
      </c>
      <c r="J284" s="112"/>
      <c r="K284" s="112"/>
      <c r="L284" s="112"/>
      <c r="M284" s="112"/>
      <c r="N284" s="112"/>
      <c r="O284" s="112"/>
      <c r="P284" s="112"/>
      <c r="Q284" s="112"/>
      <c r="R284" s="112">
        <v>43295</v>
      </c>
      <c r="S284" s="112"/>
      <c r="T284" s="112"/>
      <c r="U284" s="94"/>
      <c r="V284" s="112"/>
      <c r="W284" s="112">
        <v>43295</v>
      </c>
    </row>
    <row r="285" ht="32.9" customHeight="1" spans="1:23">
      <c r="A285" s="23" t="s">
        <v>354</v>
      </c>
      <c r="B285" s="109" t="s">
        <v>464</v>
      </c>
      <c r="C285" s="23" t="s">
        <v>463</v>
      </c>
      <c r="D285" s="23" t="s">
        <v>48</v>
      </c>
      <c r="E285" s="23" t="s">
        <v>104</v>
      </c>
      <c r="F285" s="23" t="s">
        <v>105</v>
      </c>
      <c r="G285" s="23" t="s">
        <v>283</v>
      </c>
      <c r="H285" s="23" t="s">
        <v>284</v>
      </c>
      <c r="I285" s="112">
        <v>593309.06</v>
      </c>
      <c r="J285" s="112"/>
      <c r="K285" s="112"/>
      <c r="L285" s="112"/>
      <c r="M285" s="112"/>
      <c r="N285" s="112"/>
      <c r="O285" s="112"/>
      <c r="P285" s="112"/>
      <c r="Q285" s="112"/>
      <c r="R285" s="112">
        <v>593309.06</v>
      </c>
      <c r="S285" s="112"/>
      <c r="T285" s="112"/>
      <c r="U285" s="94">
        <v>491028.42</v>
      </c>
      <c r="V285" s="112"/>
      <c r="W285" s="112">
        <v>102280.64</v>
      </c>
    </row>
    <row r="286" ht="32.9" customHeight="1" spans="1:23">
      <c r="A286" s="23" t="s">
        <v>354</v>
      </c>
      <c r="B286" s="109" t="s">
        <v>464</v>
      </c>
      <c r="C286" s="23" t="s">
        <v>463</v>
      </c>
      <c r="D286" s="23" t="s">
        <v>48</v>
      </c>
      <c r="E286" s="23" t="s">
        <v>104</v>
      </c>
      <c r="F286" s="23" t="s">
        <v>105</v>
      </c>
      <c r="G286" s="23" t="s">
        <v>285</v>
      </c>
      <c r="H286" s="23" t="s">
        <v>286</v>
      </c>
      <c r="I286" s="112">
        <v>276000</v>
      </c>
      <c r="J286" s="112"/>
      <c r="K286" s="112"/>
      <c r="L286" s="112"/>
      <c r="M286" s="112"/>
      <c r="N286" s="112"/>
      <c r="O286" s="112"/>
      <c r="P286" s="112"/>
      <c r="Q286" s="112"/>
      <c r="R286" s="112">
        <v>276000</v>
      </c>
      <c r="S286" s="112"/>
      <c r="T286" s="112"/>
      <c r="U286" s="94">
        <v>218000</v>
      </c>
      <c r="V286" s="112"/>
      <c r="W286" s="112">
        <v>58000</v>
      </c>
    </row>
    <row r="287" ht="32.9" customHeight="1" spans="1:23">
      <c r="A287" s="23" t="s">
        <v>354</v>
      </c>
      <c r="B287" s="109" t="s">
        <v>464</v>
      </c>
      <c r="C287" s="23" t="s">
        <v>463</v>
      </c>
      <c r="D287" s="23" t="s">
        <v>48</v>
      </c>
      <c r="E287" s="23" t="s">
        <v>104</v>
      </c>
      <c r="F287" s="23" t="s">
        <v>105</v>
      </c>
      <c r="G287" s="23" t="s">
        <v>465</v>
      </c>
      <c r="H287" s="23" t="s">
        <v>466</v>
      </c>
      <c r="I287" s="112">
        <v>28730</v>
      </c>
      <c r="J287" s="112"/>
      <c r="K287" s="112"/>
      <c r="L287" s="112"/>
      <c r="M287" s="112"/>
      <c r="N287" s="112"/>
      <c r="O287" s="112"/>
      <c r="P287" s="112"/>
      <c r="Q287" s="112"/>
      <c r="R287" s="112">
        <v>28730</v>
      </c>
      <c r="S287" s="112"/>
      <c r="T287" s="112"/>
      <c r="U287" s="94">
        <v>28730</v>
      </c>
      <c r="V287" s="112"/>
      <c r="W287" s="112"/>
    </row>
    <row r="288" ht="32.9" customHeight="1" spans="1:23">
      <c r="A288" s="23"/>
      <c r="B288" s="23"/>
      <c r="C288" s="23" t="s">
        <v>467</v>
      </c>
      <c r="D288" s="23"/>
      <c r="E288" s="23"/>
      <c r="F288" s="23"/>
      <c r="G288" s="23"/>
      <c r="H288" s="23"/>
      <c r="I288" s="112">
        <v>2497900</v>
      </c>
      <c r="J288" s="112">
        <v>2497900</v>
      </c>
      <c r="K288" s="112">
        <v>2497900</v>
      </c>
      <c r="L288" s="112"/>
      <c r="M288" s="112"/>
      <c r="N288" s="112"/>
      <c r="O288" s="112"/>
      <c r="P288" s="112"/>
      <c r="Q288" s="112"/>
      <c r="R288" s="112"/>
      <c r="S288" s="112"/>
      <c r="T288" s="112"/>
      <c r="U288" s="94"/>
      <c r="V288" s="112"/>
      <c r="W288" s="112"/>
    </row>
    <row r="289" ht="32.9" customHeight="1" spans="1:23">
      <c r="A289" s="23" t="s">
        <v>468</v>
      </c>
      <c r="B289" s="109" t="s">
        <v>469</v>
      </c>
      <c r="C289" s="23" t="s">
        <v>467</v>
      </c>
      <c r="D289" s="23" t="s">
        <v>48</v>
      </c>
      <c r="E289" s="23" t="s">
        <v>106</v>
      </c>
      <c r="F289" s="23" t="s">
        <v>107</v>
      </c>
      <c r="G289" s="23" t="s">
        <v>271</v>
      </c>
      <c r="H289" s="23" t="s">
        <v>272</v>
      </c>
      <c r="I289" s="112">
        <v>1781800</v>
      </c>
      <c r="J289" s="112">
        <v>1781800</v>
      </c>
      <c r="K289" s="112">
        <v>1781800</v>
      </c>
      <c r="L289" s="112"/>
      <c r="M289" s="112"/>
      <c r="N289" s="112"/>
      <c r="O289" s="112"/>
      <c r="P289" s="112"/>
      <c r="Q289" s="112"/>
      <c r="R289" s="112"/>
      <c r="S289" s="112"/>
      <c r="T289" s="112"/>
      <c r="U289" s="94"/>
      <c r="V289" s="112"/>
      <c r="W289" s="112"/>
    </row>
    <row r="290" ht="32.9" customHeight="1" spans="1:23">
      <c r="A290" s="23" t="s">
        <v>468</v>
      </c>
      <c r="B290" s="109" t="s">
        <v>469</v>
      </c>
      <c r="C290" s="23" t="s">
        <v>467</v>
      </c>
      <c r="D290" s="23" t="s">
        <v>48</v>
      </c>
      <c r="E290" s="23" t="s">
        <v>106</v>
      </c>
      <c r="F290" s="23" t="s">
        <v>107</v>
      </c>
      <c r="G290" s="23" t="s">
        <v>380</v>
      </c>
      <c r="H290" s="23" t="s">
        <v>381</v>
      </c>
      <c r="I290" s="112">
        <v>516100</v>
      </c>
      <c r="J290" s="112">
        <v>516100</v>
      </c>
      <c r="K290" s="112">
        <v>516100</v>
      </c>
      <c r="L290" s="112"/>
      <c r="M290" s="112"/>
      <c r="N290" s="112"/>
      <c r="O290" s="112"/>
      <c r="P290" s="112"/>
      <c r="Q290" s="112"/>
      <c r="R290" s="112"/>
      <c r="S290" s="112"/>
      <c r="T290" s="112"/>
      <c r="U290" s="94"/>
      <c r="V290" s="112"/>
      <c r="W290" s="112"/>
    </row>
    <row r="291" ht="32.9" customHeight="1" spans="1:23">
      <c r="A291" s="23" t="s">
        <v>468</v>
      </c>
      <c r="B291" s="109" t="s">
        <v>469</v>
      </c>
      <c r="C291" s="23" t="s">
        <v>467</v>
      </c>
      <c r="D291" s="23" t="s">
        <v>48</v>
      </c>
      <c r="E291" s="23" t="s">
        <v>106</v>
      </c>
      <c r="F291" s="23" t="s">
        <v>107</v>
      </c>
      <c r="G291" s="23" t="s">
        <v>283</v>
      </c>
      <c r="H291" s="23" t="s">
        <v>284</v>
      </c>
      <c r="I291" s="112">
        <v>200000</v>
      </c>
      <c r="J291" s="112">
        <v>200000</v>
      </c>
      <c r="K291" s="112">
        <v>200000</v>
      </c>
      <c r="L291" s="112"/>
      <c r="M291" s="112"/>
      <c r="N291" s="112"/>
      <c r="O291" s="112"/>
      <c r="P291" s="112"/>
      <c r="Q291" s="112"/>
      <c r="R291" s="112"/>
      <c r="S291" s="112"/>
      <c r="T291" s="112"/>
      <c r="U291" s="94"/>
      <c r="V291" s="112"/>
      <c r="W291" s="112"/>
    </row>
    <row r="292" ht="32.9" customHeight="1" spans="1:23">
      <c r="A292" s="23"/>
      <c r="B292" s="23"/>
      <c r="C292" s="23" t="s">
        <v>424</v>
      </c>
      <c r="D292" s="23"/>
      <c r="E292" s="23"/>
      <c r="F292" s="23"/>
      <c r="G292" s="23"/>
      <c r="H292" s="23"/>
      <c r="I292" s="112">
        <v>35595.98</v>
      </c>
      <c r="J292" s="112"/>
      <c r="K292" s="112"/>
      <c r="L292" s="112"/>
      <c r="M292" s="112"/>
      <c r="N292" s="112">
        <v>35595.98</v>
      </c>
      <c r="O292" s="112"/>
      <c r="P292" s="112"/>
      <c r="Q292" s="112"/>
      <c r="R292" s="112"/>
      <c r="S292" s="112"/>
      <c r="T292" s="112"/>
      <c r="U292" s="94"/>
      <c r="V292" s="112"/>
      <c r="W292" s="112"/>
    </row>
    <row r="293" ht="32.9" customHeight="1" spans="1:23">
      <c r="A293" s="23" t="s">
        <v>354</v>
      </c>
      <c r="B293" s="109" t="s">
        <v>470</v>
      </c>
      <c r="C293" s="23" t="s">
        <v>424</v>
      </c>
      <c r="D293" s="23" t="s">
        <v>48</v>
      </c>
      <c r="E293" s="23" t="s">
        <v>127</v>
      </c>
      <c r="F293" s="23" t="s">
        <v>128</v>
      </c>
      <c r="G293" s="23" t="s">
        <v>273</v>
      </c>
      <c r="H293" s="23" t="s">
        <v>274</v>
      </c>
      <c r="I293" s="112">
        <v>20595.98</v>
      </c>
      <c r="J293" s="112"/>
      <c r="K293" s="112"/>
      <c r="L293" s="112"/>
      <c r="M293" s="112"/>
      <c r="N293" s="112">
        <v>20595.98</v>
      </c>
      <c r="O293" s="112"/>
      <c r="P293" s="112"/>
      <c r="Q293" s="112"/>
      <c r="R293" s="112"/>
      <c r="S293" s="112"/>
      <c r="T293" s="112"/>
      <c r="U293" s="94"/>
      <c r="V293" s="112"/>
      <c r="W293" s="112"/>
    </row>
    <row r="294" ht="32.9" customHeight="1" spans="1:23">
      <c r="A294" s="23" t="s">
        <v>354</v>
      </c>
      <c r="B294" s="109" t="s">
        <v>470</v>
      </c>
      <c r="C294" s="23" t="s">
        <v>424</v>
      </c>
      <c r="D294" s="23" t="s">
        <v>48</v>
      </c>
      <c r="E294" s="23" t="s">
        <v>127</v>
      </c>
      <c r="F294" s="23" t="s">
        <v>128</v>
      </c>
      <c r="G294" s="23" t="s">
        <v>279</v>
      </c>
      <c r="H294" s="23" t="s">
        <v>280</v>
      </c>
      <c r="I294" s="112">
        <v>15000</v>
      </c>
      <c r="J294" s="112"/>
      <c r="K294" s="112"/>
      <c r="L294" s="112"/>
      <c r="M294" s="112"/>
      <c r="N294" s="112">
        <v>15000</v>
      </c>
      <c r="O294" s="112"/>
      <c r="P294" s="112"/>
      <c r="Q294" s="112"/>
      <c r="R294" s="112"/>
      <c r="S294" s="112"/>
      <c r="T294" s="112"/>
      <c r="U294" s="94"/>
      <c r="V294" s="112"/>
      <c r="W294" s="112"/>
    </row>
    <row r="295" ht="32.9" customHeight="1" spans="1:23">
      <c r="A295" s="23"/>
      <c r="B295" s="23"/>
      <c r="C295" s="23" t="s">
        <v>471</v>
      </c>
      <c r="D295" s="23"/>
      <c r="E295" s="23"/>
      <c r="F295" s="23"/>
      <c r="G295" s="23"/>
      <c r="H295" s="23"/>
      <c r="I295" s="112">
        <v>50000</v>
      </c>
      <c r="J295" s="112"/>
      <c r="K295" s="112"/>
      <c r="L295" s="112"/>
      <c r="M295" s="112"/>
      <c r="N295" s="112"/>
      <c r="O295" s="112"/>
      <c r="P295" s="112"/>
      <c r="Q295" s="112"/>
      <c r="R295" s="112">
        <v>50000</v>
      </c>
      <c r="S295" s="112"/>
      <c r="T295" s="112"/>
      <c r="U295" s="94"/>
      <c r="V295" s="112"/>
      <c r="W295" s="112">
        <v>50000</v>
      </c>
    </row>
    <row r="296" ht="32.9" customHeight="1" spans="1:23">
      <c r="A296" s="23" t="s">
        <v>354</v>
      </c>
      <c r="B296" s="109" t="s">
        <v>472</v>
      </c>
      <c r="C296" s="23" t="s">
        <v>471</v>
      </c>
      <c r="D296" s="23" t="s">
        <v>50</v>
      </c>
      <c r="E296" s="23" t="s">
        <v>81</v>
      </c>
      <c r="F296" s="23" t="s">
        <v>82</v>
      </c>
      <c r="G296" s="23" t="s">
        <v>275</v>
      </c>
      <c r="H296" s="23" t="s">
        <v>276</v>
      </c>
      <c r="I296" s="112">
        <v>5000</v>
      </c>
      <c r="J296" s="112"/>
      <c r="K296" s="112"/>
      <c r="L296" s="112"/>
      <c r="M296" s="112"/>
      <c r="N296" s="112"/>
      <c r="O296" s="112"/>
      <c r="P296" s="112"/>
      <c r="Q296" s="112"/>
      <c r="R296" s="112">
        <v>5000</v>
      </c>
      <c r="S296" s="112"/>
      <c r="T296" s="112"/>
      <c r="U296" s="94"/>
      <c r="V296" s="112"/>
      <c r="W296" s="112">
        <v>5000</v>
      </c>
    </row>
    <row r="297" ht="32.9" customHeight="1" spans="1:23">
      <c r="A297" s="23" t="s">
        <v>354</v>
      </c>
      <c r="B297" s="109" t="s">
        <v>472</v>
      </c>
      <c r="C297" s="23" t="s">
        <v>471</v>
      </c>
      <c r="D297" s="23" t="s">
        <v>50</v>
      </c>
      <c r="E297" s="23" t="s">
        <v>81</v>
      </c>
      <c r="F297" s="23" t="s">
        <v>82</v>
      </c>
      <c r="G297" s="23" t="s">
        <v>277</v>
      </c>
      <c r="H297" s="23" t="s">
        <v>278</v>
      </c>
      <c r="I297" s="112">
        <v>20000</v>
      </c>
      <c r="J297" s="112"/>
      <c r="K297" s="112"/>
      <c r="L297" s="112"/>
      <c r="M297" s="112"/>
      <c r="N297" s="112"/>
      <c r="O297" s="112"/>
      <c r="P297" s="112"/>
      <c r="Q297" s="112"/>
      <c r="R297" s="112">
        <v>20000</v>
      </c>
      <c r="S297" s="112"/>
      <c r="T297" s="112"/>
      <c r="U297" s="94"/>
      <c r="V297" s="112"/>
      <c r="W297" s="112">
        <v>20000</v>
      </c>
    </row>
    <row r="298" ht="32.9" customHeight="1" spans="1:23">
      <c r="A298" s="23" t="s">
        <v>354</v>
      </c>
      <c r="B298" s="109" t="s">
        <v>472</v>
      </c>
      <c r="C298" s="23" t="s">
        <v>471</v>
      </c>
      <c r="D298" s="23" t="s">
        <v>50</v>
      </c>
      <c r="E298" s="23" t="s">
        <v>81</v>
      </c>
      <c r="F298" s="23" t="s">
        <v>82</v>
      </c>
      <c r="G298" s="23" t="s">
        <v>279</v>
      </c>
      <c r="H298" s="23" t="s">
        <v>280</v>
      </c>
      <c r="I298" s="112">
        <v>25000</v>
      </c>
      <c r="J298" s="112"/>
      <c r="K298" s="112"/>
      <c r="L298" s="112"/>
      <c r="M298" s="112"/>
      <c r="N298" s="112"/>
      <c r="O298" s="112"/>
      <c r="P298" s="112"/>
      <c r="Q298" s="112"/>
      <c r="R298" s="112">
        <v>25000</v>
      </c>
      <c r="S298" s="112"/>
      <c r="T298" s="112"/>
      <c r="U298" s="94"/>
      <c r="V298" s="112"/>
      <c r="W298" s="112">
        <v>25000</v>
      </c>
    </row>
    <row r="299" ht="32.9" customHeight="1" spans="1:23">
      <c r="A299" s="23"/>
      <c r="B299" s="23"/>
      <c r="C299" s="23" t="s">
        <v>458</v>
      </c>
      <c r="D299" s="23"/>
      <c r="E299" s="23"/>
      <c r="F299" s="23"/>
      <c r="G299" s="23"/>
      <c r="H299" s="23"/>
      <c r="I299" s="112">
        <v>402000</v>
      </c>
      <c r="J299" s="112">
        <v>229900</v>
      </c>
      <c r="K299" s="112">
        <v>229900</v>
      </c>
      <c r="L299" s="112"/>
      <c r="M299" s="112"/>
      <c r="N299" s="112"/>
      <c r="O299" s="112"/>
      <c r="P299" s="112"/>
      <c r="Q299" s="112"/>
      <c r="R299" s="112">
        <v>172100</v>
      </c>
      <c r="S299" s="112"/>
      <c r="T299" s="112"/>
      <c r="U299" s="94"/>
      <c r="V299" s="112"/>
      <c r="W299" s="112">
        <v>172100</v>
      </c>
    </row>
    <row r="300" ht="32.9" customHeight="1" spans="1:23">
      <c r="A300" s="23" t="s">
        <v>459</v>
      </c>
      <c r="B300" s="109" t="s">
        <v>473</v>
      </c>
      <c r="C300" s="23" t="s">
        <v>458</v>
      </c>
      <c r="D300" s="23" t="s">
        <v>50</v>
      </c>
      <c r="E300" s="23" t="s">
        <v>116</v>
      </c>
      <c r="F300" s="23" t="s">
        <v>92</v>
      </c>
      <c r="G300" s="23" t="s">
        <v>289</v>
      </c>
      <c r="H300" s="23" t="s">
        <v>290</v>
      </c>
      <c r="I300" s="112">
        <v>402000</v>
      </c>
      <c r="J300" s="112">
        <v>229900</v>
      </c>
      <c r="K300" s="112">
        <v>229900</v>
      </c>
      <c r="L300" s="112"/>
      <c r="M300" s="112"/>
      <c r="N300" s="112"/>
      <c r="O300" s="112"/>
      <c r="P300" s="112"/>
      <c r="Q300" s="112"/>
      <c r="R300" s="112">
        <v>172100</v>
      </c>
      <c r="S300" s="112"/>
      <c r="T300" s="112"/>
      <c r="U300" s="94"/>
      <c r="V300" s="112"/>
      <c r="W300" s="112">
        <v>172100</v>
      </c>
    </row>
    <row r="301" ht="32.9" customHeight="1" spans="1:23">
      <c r="A301" s="23"/>
      <c r="B301" s="23"/>
      <c r="C301" s="23" t="s">
        <v>474</v>
      </c>
      <c r="D301" s="23"/>
      <c r="E301" s="23"/>
      <c r="F301" s="23"/>
      <c r="G301" s="23"/>
      <c r="H301" s="23"/>
      <c r="I301" s="112">
        <v>40615.5</v>
      </c>
      <c r="J301" s="112"/>
      <c r="K301" s="112"/>
      <c r="L301" s="112"/>
      <c r="M301" s="112"/>
      <c r="N301" s="112">
        <v>40615.5</v>
      </c>
      <c r="O301" s="112"/>
      <c r="P301" s="112"/>
      <c r="Q301" s="112"/>
      <c r="R301" s="112"/>
      <c r="S301" s="112"/>
      <c r="T301" s="112"/>
      <c r="U301" s="94"/>
      <c r="V301" s="112"/>
      <c r="W301" s="112"/>
    </row>
    <row r="302" ht="32.9" customHeight="1" spans="1:23">
      <c r="A302" s="23" t="s">
        <v>354</v>
      </c>
      <c r="B302" s="109" t="s">
        <v>475</v>
      </c>
      <c r="C302" s="23" t="s">
        <v>474</v>
      </c>
      <c r="D302" s="23" t="s">
        <v>52</v>
      </c>
      <c r="E302" s="23" t="s">
        <v>127</v>
      </c>
      <c r="F302" s="23" t="s">
        <v>128</v>
      </c>
      <c r="G302" s="23" t="s">
        <v>269</v>
      </c>
      <c r="H302" s="23" t="s">
        <v>270</v>
      </c>
      <c r="I302" s="112">
        <v>27040.5</v>
      </c>
      <c r="J302" s="112"/>
      <c r="K302" s="112"/>
      <c r="L302" s="112"/>
      <c r="M302" s="112"/>
      <c r="N302" s="112">
        <v>27040.5</v>
      </c>
      <c r="O302" s="112"/>
      <c r="P302" s="112"/>
      <c r="Q302" s="112"/>
      <c r="R302" s="112"/>
      <c r="S302" s="112"/>
      <c r="T302" s="112"/>
      <c r="U302" s="94"/>
      <c r="V302" s="112"/>
      <c r="W302" s="112"/>
    </row>
    <row r="303" ht="32.9" customHeight="1" spans="1:23">
      <c r="A303" s="23" t="s">
        <v>354</v>
      </c>
      <c r="B303" s="109" t="s">
        <v>475</v>
      </c>
      <c r="C303" s="23" t="s">
        <v>474</v>
      </c>
      <c r="D303" s="23" t="s">
        <v>52</v>
      </c>
      <c r="E303" s="23" t="s">
        <v>127</v>
      </c>
      <c r="F303" s="23" t="s">
        <v>128</v>
      </c>
      <c r="G303" s="23" t="s">
        <v>382</v>
      </c>
      <c r="H303" s="23" t="s">
        <v>383</v>
      </c>
      <c r="I303" s="112">
        <v>2320</v>
      </c>
      <c r="J303" s="112"/>
      <c r="K303" s="112"/>
      <c r="L303" s="112"/>
      <c r="M303" s="112"/>
      <c r="N303" s="112">
        <v>2320</v>
      </c>
      <c r="O303" s="112"/>
      <c r="P303" s="112"/>
      <c r="Q303" s="112"/>
      <c r="R303" s="112"/>
      <c r="S303" s="112"/>
      <c r="T303" s="112"/>
      <c r="U303" s="94"/>
      <c r="V303" s="112"/>
      <c r="W303" s="112"/>
    </row>
    <row r="304" ht="32.9" customHeight="1" spans="1:23">
      <c r="A304" s="23" t="s">
        <v>354</v>
      </c>
      <c r="B304" s="109" t="s">
        <v>475</v>
      </c>
      <c r="C304" s="23" t="s">
        <v>474</v>
      </c>
      <c r="D304" s="23" t="s">
        <v>52</v>
      </c>
      <c r="E304" s="23" t="s">
        <v>127</v>
      </c>
      <c r="F304" s="23" t="s">
        <v>128</v>
      </c>
      <c r="G304" s="23" t="s">
        <v>277</v>
      </c>
      <c r="H304" s="23" t="s">
        <v>278</v>
      </c>
      <c r="I304" s="112">
        <v>10775</v>
      </c>
      <c r="J304" s="112"/>
      <c r="K304" s="112"/>
      <c r="L304" s="112"/>
      <c r="M304" s="112"/>
      <c r="N304" s="112">
        <v>10775</v>
      </c>
      <c r="O304" s="112"/>
      <c r="P304" s="112"/>
      <c r="Q304" s="112"/>
      <c r="R304" s="112"/>
      <c r="S304" s="112"/>
      <c r="T304" s="112"/>
      <c r="U304" s="94"/>
      <c r="V304" s="112"/>
      <c r="W304" s="112"/>
    </row>
    <row r="305" ht="32.9" customHeight="1" spans="1:23">
      <c r="A305" s="23" t="s">
        <v>354</v>
      </c>
      <c r="B305" s="109" t="s">
        <v>475</v>
      </c>
      <c r="C305" s="23" t="s">
        <v>474</v>
      </c>
      <c r="D305" s="23" t="s">
        <v>52</v>
      </c>
      <c r="E305" s="23" t="s">
        <v>127</v>
      </c>
      <c r="F305" s="23" t="s">
        <v>128</v>
      </c>
      <c r="G305" s="23" t="s">
        <v>283</v>
      </c>
      <c r="H305" s="23" t="s">
        <v>284</v>
      </c>
      <c r="I305" s="112">
        <v>480</v>
      </c>
      <c r="J305" s="112"/>
      <c r="K305" s="112"/>
      <c r="L305" s="112"/>
      <c r="M305" s="112"/>
      <c r="N305" s="112">
        <v>480</v>
      </c>
      <c r="O305" s="112"/>
      <c r="P305" s="112"/>
      <c r="Q305" s="112"/>
      <c r="R305" s="112"/>
      <c r="S305" s="112"/>
      <c r="T305" s="112"/>
      <c r="U305" s="94"/>
      <c r="V305" s="112"/>
      <c r="W305" s="112"/>
    </row>
    <row r="306" ht="32.9" customHeight="1" spans="1:23">
      <c r="A306" s="23"/>
      <c r="B306" s="23"/>
      <c r="C306" s="23" t="s">
        <v>476</v>
      </c>
      <c r="D306" s="23"/>
      <c r="E306" s="23"/>
      <c r="F306" s="23"/>
      <c r="G306" s="23"/>
      <c r="H306" s="23"/>
      <c r="I306" s="112">
        <v>29287.93</v>
      </c>
      <c r="J306" s="112"/>
      <c r="K306" s="112"/>
      <c r="L306" s="112"/>
      <c r="M306" s="112"/>
      <c r="N306" s="112">
        <v>29287.93</v>
      </c>
      <c r="O306" s="112"/>
      <c r="P306" s="112"/>
      <c r="Q306" s="112"/>
      <c r="R306" s="112"/>
      <c r="S306" s="112"/>
      <c r="T306" s="112"/>
      <c r="U306" s="94"/>
      <c r="V306" s="112"/>
      <c r="W306" s="112"/>
    </row>
    <row r="307" ht="32.9" customHeight="1" spans="1:23">
      <c r="A307" s="23" t="s">
        <v>359</v>
      </c>
      <c r="B307" s="109" t="s">
        <v>477</v>
      </c>
      <c r="C307" s="23" t="s">
        <v>476</v>
      </c>
      <c r="D307" s="23" t="s">
        <v>52</v>
      </c>
      <c r="E307" s="23" t="s">
        <v>135</v>
      </c>
      <c r="F307" s="23" t="s">
        <v>130</v>
      </c>
      <c r="G307" s="23" t="s">
        <v>277</v>
      </c>
      <c r="H307" s="23" t="s">
        <v>278</v>
      </c>
      <c r="I307" s="112">
        <v>29287.93</v>
      </c>
      <c r="J307" s="112"/>
      <c r="K307" s="112"/>
      <c r="L307" s="112"/>
      <c r="M307" s="112"/>
      <c r="N307" s="112">
        <v>29287.93</v>
      </c>
      <c r="O307" s="112"/>
      <c r="P307" s="112"/>
      <c r="Q307" s="112"/>
      <c r="R307" s="112"/>
      <c r="S307" s="112"/>
      <c r="T307" s="112"/>
      <c r="U307" s="94"/>
      <c r="V307" s="112"/>
      <c r="W307" s="112"/>
    </row>
    <row r="308" ht="32.9" customHeight="1" spans="1:23">
      <c r="A308" s="23"/>
      <c r="B308" s="23"/>
      <c r="C308" s="23" t="s">
        <v>478</v>
      </c>
      <c r="D308" s="23"/>
      <c r="E308" s="23"/>
      <c r="F308" s="23"/>
      <c r="G308" s="23"/>
      <c r="H308" s="23"/>
      <c r="I308" s="112">
        <v>14040</v>
      </c>
      <c r="J308" s="112"/>
      <c r="K308" s="112"/>
      <c r="L308" s="112"/>
      <c r="M308" s="112"/>
      <c r="N308" s="112">
        <v>14040</v>
      </c>
      <c r="O308" s="112"/>
      <c r="P308" s="112"/>
      <c r="Q308" s="112"/>
      <c r="R308" s="112"/>
      <c r="S308" s="112"/>
      <c r="T308" s="112"/>
      <c r="U308" s="94"/>
      <c r="V308" s="112"/>
      <c r="W308" s="112"/>
    </row>
    <row r="309" ht="32.9" customHeight="1" spans="1:23">
      <c r="A309" s="23" t="s">
        <v>359</v>
      </c>
      <c r="B309" s="109" t="s">
        <v>479</v>
      </c>
      <c r="C309" s="23" t="s">
        <v>478</v>
      </c>
      <c r="D309" s="23" t="s">
        <v>52</v>
      </c>
      <c r="E309" s="23" t="s">
        <v>127</v>
      </c>
      <c r="F309" s="23" t="s">
        <v>128</v>
      </c>
      <c r="G309" s="23" t="s">
        <v>277</v>
      </c>
      <c r="H309" s="23" t="s">
        <v>278</v>
      </c>
      <c r="I309" s="112">
        <v>14040</v>
      </c>
      <c r="J309" s="112"/>
      <c r="K309" s="112"/>
      <c r="L309" s="112"/>
      <c r="M309" s="112"/>
      <c r="N309" s="112">
        <v>14040</v>
      </c>
      <c r="O309" s="112"/>
      <c r="P309" s="112"/>
      <c r="Q309" s="112"/>
      <c r="R309" s="112"/>
      <c r="S309" s="112"/>
      <c r="T309" s="112"/>
      <c r="U309" s="94"/>
      <c r="V309" s="112"/>
      <c r="W309" s="112"/>
    </row>
    <row r="310" ht="32.9" customHeight="1" spans="1:23">
      <c r="A310" s="23"/>
      <c r="B310" s="23"/>
      <c r="C310" s="23" t="s">
        <v>480</v>
      </c>
      <c r="D310" s="23"/>
      <c r="E310" s="23"/>
      <c r="F310" s="23"/>
      <c r="G310" s="23"/>
      <c r="H310" s="23"/>
      <c r="I310" s="112">
        <v>53710</v>
      </c>
      <c r="J310" s="112"/>
      <c r="K310" s="112"/>
      <c r="L310" s="112"/>
      <c r="M310" s="112"/>
      <c r="N310" s="112">
        <v>53710</v>
      </c>
      <c r="O310" s="112"/>
      <c r="P310" s="112"/>
      <c r="Q310" s="112"/>
      <c r="R310" s="112"/>
      <c r="S310" s="112"/>
      <c r="T310" s="112"/>
      <c r="U310" s="94"/>
      <c r="V310" s="112"/>
      <c r="W310" s="112"/>
    </row>
    <row r="311" ht="32.9" customHeight="1" spans="1:23">
      <c r="A311" s="23" t="s">
        <v>354</v>
      </c>
      <c r="B311" s="109" t="s">
        <v>481</v>
      </c>
      <c r="C311" s="23" t="s">
        <v>480</v>
      </c>
      <c r="D311" s="23" t="s">
        <v>52</v>
      </c>
      <c r="E311" s="23" t="s">
        <v>87</v>
      </c>
      <c r="F311" s="23" t="s">
        <v>88</v>
      </c>
      <c r="G311" s="23" t="s">
        <v>259</v>
      </c>
      <c r="H311" s="23" t="s">
        <v>260</v>
      </c>
      <c r="I311" s="112">
        <v>8710</v>
      </c>
      <c r="J311" s="112"/>
      <c r="K311" s="112"/>
      <c r="L311" s="112"/>
      <c r="M311" s="112"/>
      <c r="N311" s="112">
        <v>8710</v>
      </c>
      <c r="O311" s="112"/>
      <c r="P311" s="112"/>
      <c r="Q311" s="112"/>
      <c r="R311" s="112"/>
      <c r="S311" s="112"/>
      <c r="T311" s="112"/>
      <c r="U311" s="94"/>
      <c r="V311" s="112"/>
      <c r="W311" s="112"/>
    </row>
    <row r="312" ht="32.9" customHeight="1" spans="1:23">
      <c r="A312" s="23" t="s">
        <v>354</v>
      </c>
      <c r="B312" s="109" t="s">
        <v>481</v>
      </c>
      <c r="C312" s="23" t="s">
        <v>480</v>
      </c>
      <c r="D312" s="23" t="s">
        <v>52</v>
      </c>
      <c r="E312" s="23" t="s">
        <v>87</v>
      </c>
      <c r="F312" s="23" t="s">
        <v>88</v>
      </c>
      <c r="G312" s="23" t="s">
        <v>269</v>
      </c>
      <c r="H312" s="23" t="s">
        <v>270</v>
      </c>
      <c r="I312" s="112">
        <v>7500</v>
      </c>
      <c r="J312" s="112"/>
      <c r="K312" s="112"/>
      <c r="L312" s="112"/>
      <c r="M312" s="112"/>
      <c r="N312" s="112">
        <v>7500</v>
      </c>
      <c r="O312" s="112"/>
      <c r="P312" s="112"/>
      <c r="Q312" s="112"/>
      <c r="R312" s="112"/>
      <c r="S312" s="112"/>
      <c r="T312" s="112"/>
      <c r="U312" s="94"/>
      <c r="V312" s="112"/>
      <c r="W312" s="112"/>
    </row>
    <row r="313" ht="32.9" customHeight="1" spans="1:23">
      <c r="A313" s="23" t="s">
        <v>354</v>
      </c>
      <c r="B313" s="109" t="s">
        <v>481</v>
      </c>
      <c r="C313" s="23" t="s">
        <v>480</v>
      </c>
      <c r="D313" s="23" t="s">
        <v>52</v>
      </c>
      <c r="E313" s="23" t="s">
        <v>87</v>
      </c>
      <c r="F313" s="23" t="s">
        <v>88</v>
      </c>
      <c r="G313" s="23" t="s">
        <v>382</v>
      </c>
      <c r="H313" s="23" t="s">
        <v>383</v>
      </c>
      <c r="I313" s="112">
        <v>6500</v>
      </c>
      <c r="J313" s="112"/>
      <c r="K313" s="112"/>
      <c r="L313" s="112"/>
      <c r="M313" s="112"/>
      <c r="N313" s="112">
        <v>6500</v>
      </c>
      <c r="O313" s="112"/>
      <c r="P313" s="112"/>
      <c r="Q313" s="112"/>
      <c r="R313" s="112"/>
      <c r="S313" s="112"/>
      <c r="T313" s="112"/>
      <c r="U313" s="94"/>
      <c r="V313" s="112"/>
      <c r="W313" s="112"/>
    </row>
    <row r="314" ht="32.9" customHeight="1" spans="1:23">
      <c r="A314" s="23" t="s">
        <v>354</v>
      </c>
      <c r="B314" s="109" t="s">
        <v>481</v>
      </c>
      <c r="C314" s="23" t="s">
        <v>480</v>
      </c>
      <c r="D314" s="23" t="s">
        <v>52</v>
      </c>
      <c r="E314" s="23" t="s">
        <v>87</v>
      </c>
      <c r="F314" s="23" t="s">
        <v>88</v>
      </c>
      <c r="G314" s="23" t="s">
        <v>277</v>
      </c>
      <c r="H314" s="23" t="s">
        <v>278</v>
      </c>
      <c r="I314" s="112">
        <v>25000</v>
      </c>
      <c r="J314" s="112"/>
      <c r="K314" s="112"/>
      <c r="L314" s="112"/>
      <c r="M314" s="112"/>
      <c r="N314" s="112">
        <v>25000</v>
      </c>
      <c r="O314" s="112"/>
      <c r="P314" s="112"/>
      <c r="Q314" s="112"/>
      <c r="R314" s="112"/>
      <c r="S314" s="112"/>
      <c r="T314" s="112"/>
      <c r="U314" s="94"/>
      <c r="V314" s="112"/>
      <c r="W314" s="112"/>
    </row>
    <row r="315" ht="32.9" customHeight="1" spans="1:23">
      <c r="A315" s="23" t="s">
        <v>354</v>
      </c>
      <c r="B315" s="109" t="s">
        <v>481</v>
      </c>
      <c r="C315" s="23" t="s">
        <v>480</v>
      </c>
      <c r="D315" s="23" t="s">
        <v>52</v>
      </c>
      <c r="E315" s="23" t="s">
        <v>87</v>
      </c>
      <c r="F315" s="23" t="s">
        <v>88</v>
      </c>
      <c r="G315" s="23" t="s">
        <v>283</v>
      </c>
      <c r="H315" s="23" t="s">
        <v>284</v>
      </c>
      <c r="I315" s="112">
        <v>6000</v>
      </c>
      <c r="J315" s="112"/>
      <c r="K315" s="112"/>
      <c r="L315" s="112"/>
      <c r="M315" s="112"/>
      <c r="N315" s="112">
        <v>6000</v>
      </c>
      <c r="O315" s="112"/>
      <c r="P315" s="112"/>
      <c r="Q315" s="112"/>
      <c r="R315" s="112"/>
      <c r="S315" s="112"/>
      <c r="T315" s="112"/>
      <c r="U315" s="94"/>
      <c r="V315" s="112"/>
      <c r="W315" s="112"/>
    </row>
    <row r="316" ht="32.9" customHeight="1" spans="1:23">
      <c r="A316" s="23"/>
      <c r="B316" s="23"/>
      <c r="C316" s="23" t="s">
        <v>482</v>
      </c>
      <c r="D316" s="23"/>
      <c r="E316" s="23"/>
      <c r="F316" s="23"/>
      <c r="G316" s="23"/>
      <c r="H316" s="23"/>
      <c r="I316" s="112">
        <v>448792.51</v>
      </c>
      <c r="J316" s="112"/>
      <c r="K316" s="112"/>
      <c r="L316" s="112"/>
      <c r="M316" s="112"/>
      <c r="N316" s="112">
        <v>448792.51</v>
      </c>
      <c r="O316" s="112"/>
      <c r="P316" s="112"/>
      <c r="Q316" s="112"/>
      <c r="R316" s="112"/>
      <c r="S316" s="112"/>
      <c r="T316" s="112"/>
      <c r="U316" s="94"/>
      <c r="V316" s="112"/>
      <c r="W316" s="112"/>
    </row>
    <row r="317" ht="32.9" customHeight="1" spans="1:23">
      <c r="A317" s="23" t="s">
        <v>359</v>
      </c>
      <c r="B317" s="109" t="s">
        <v>483</v>
      </c>
      <c r="C317" s="23" t="s">
        <v>482</v>
      </c>
      <c r="D317" s="23" t="s">
        <v>52</v>
      </c>
      <c r="E317" s="23" t="s">
        <v>127</v>
      </c>
      <c r="F317" s="23" t="s">
        <v>128</v>
      </c>
      <c r="G317" s="23" t="s">
        <v>259</v>
      </c>
      <c r="H317" s="23" t="s">
        <v>260</v>
      </c>
      <c r="I317" s="112">
        <v>438.7</v>
      </c>
      <c r="J317" s="112"/>
      <c r="K317" s="112"/>
      <c r="L317" s="112"/>
      <c r="M317" s="112"/>
      <c r="N317" s="112">
        <v>438.7</v>
      </c>
      <c r="O317" s="112"/>
      <c r="P317" s="112"/>
      <c r="Q317" s="112"/>
      <c r="R317" s="112"/>
      <c r="S317" s="112"/>
      <c r="T317" s="112"/>
      <c r="U317" s="94"/>
      <c r="V317" s="112"/>
      <c r="W317" s="112"/>
    </row>
    <row r="318" ht="32.9" customHeight="1" spans="1:23">
      <c r="A318" s="23" t="s">
        <v>359</v>
      </c>
      <c r="B318" s="109" t="s">
        <v>483</v>
      </c>
      <c r="C318" s="23" t="s">
        <v>482</v>
      </c>
      <c r="D318" s="23" t="s">
        <v>52</v>
      </c>
      <c r="E318" s="23" t="s">
        <v>127</v>
      </c>
      <c r="F318" s="23" t="s">
        <v>128</v>
      </c>
      <c r="G318" s="23" t="s">
        <v>269</v>
      </c>
      <c r="H318" s="23" t="s">
        <v>270</v>
      </c>
      <c r="I318" s="112">
        <v>35449.6</v>
      </c>
      <c r="J318" s="112"/>
      <c r="K318" s="112"/>
      <c r="L318" s="112"/>
      <c r="M318" s="112"/>
      <c r="N318" s="112">
        <v>35449.6</v>
      </c>
      <c r="O318" s="112"/>
      <c r="P318" s="112"/>
      <c r="Q318" s="112"/>
      <c r="R318" s="112"/>
      <c r="S318" s="112"/>
      <c r="T318" s="112"/>
      <c r="U318" s="94"/>
      <c r="V318" s="112"/>
      <c r="W318" s="112"/>
    </row>
    <row r="319" ht="32.9" customHeight="1" spans="1:23">
      <c r="A319" s="23" t="s">
        <v>359</v>
      </c>
      <c r="B319" s="109" t="s">
        <v>483</v>
      </c>
      <c r="C319" s="23" t="s">
        <v>482</v>
      </c>
      <c r="D319" s="23" t="s">
        <v>52</v>
      </c>
      <c r="E319" s="23" t="s">
        <v>127</v>
      </c>
      <c r="F319" s="23" t="s">
        <v>128</v>
      </c>
      <c r="G319" s="23" t="s">
        <v>380</v>
      </c>
      <c r="H319" s="23" t="s">
        <v>381</v>
      </c>
      <c r="I319" s="112">
        <v>300</v>
      </c>
      <c r="J319" s="112"/>
      <c r="K319" s="112"/>
      <c r="L319" s="112"/>
      <c r="M319" s="112"/>
      <c r="N319" s="112">
        <v>300</v>
      </c>
      <c r="O319" s="112"/>
      <c r="P319" s="112"/>
      <c r="Q319" s="112"/>
      <c r="R319" s="112"/>
      <c r="S319" s="112"/>
      <c r="T319" s="112"/>
      <c r="U319" s="94"/>
      <c r="V319" s="112"/>
      <c r="W319" s="112"/>
    </row>
    <row r="320" ht="32.9" customHeight="1" spans="1:23">
      <c r="A320" s="23" t="s">
        <v>359</v>
      </c>
      <c r="B320" s="109" t="s">
        <v>483</v>
      </c>
      <c r="C320" s="23" t="s">
        <v>482</v>
      </c>
      <c r="D320" s="23" t="s">
        <v>52</v>
      </c>
      <c r="E320" s="23" t="s">
        <v>127</v>
      </c>
      <c r="F320" s="23" t="s">
        <v>128</v>
      </c>
      <c r="G320" s="23" t="s">
        <v>273</v>
      </c>
      <c r="H320" s="23" t="s">
        <v>274</v>
      </c>
      <c r="I320" s="112">
        <v>87600</v>
      </c>
      <c r="J320" s="112"/>
      <c r="K320" s="112"/>
      <c r="L320" s="112"/>
      <c r="M320" s="112"/>
      <c r="N320" s="112">
        <v>87600</v>
      </c>
      <c r="O320" s="112"/>
      <c r="P320" s="112"/>
      <c r="Q320" s="112"/>
      <c r="R320" s="112"/>
      <c r="S320" s="112"/>
      <c r="T320" s="112"/>
      <c r="U320" s="94"/>
      <c r="V320" s="112"/>
      <c r="W320" s="112"/>
    </row>
    <row r="321" ht="32.9" customHeight="1" spans="1:23">
      <c r="A321" s="23" t="s">
        <v>359</v>
      </c>
      <c r="B321" s="109" t="s">
        <v>483</v>
      </c>
      <c r="C321" s="23" t="s">
        <v>482</v>
      </c>
      <c r="D321" s="23" t="s">
        <v>52</v>
      </c>
      <c r="E321" s="23" t="s">
        <v>127</v>
      </c>
      <c r="F321" s="23" t="s">
        <v>128</v>
      </c>
      <c r="G321" s="23" t="s">
        <v>277</v>
      </c>
      <c r="H321" s="23" t="s">
        <v>278</v>
      </c>
      <c r="I321" s="112">
        <v>253577.53</v>
      </c>
      <c r="J321" s="112"/>
      <c r="K321" s="112"/>
      <c r="L321" s="112"/>
      <c r="M321" s="112"/>
      <c r="N321" s="112">
        <v>253577.53</v>
      </c>
      <c r="O321" s="112"/>
      <c r="P321" s="112"/>
      <c r="Q321" s="112"/>
      <c r="R321" s="112"/>
      <c r="S321" s="112"/>
      <c r="T321" s="112"/>
      <c r="U321" s="94"/>
      <c r="V321" s="112"/>
      <c r="W321" s="112"/>
    </row>
    <row r="322" ht="32.9" customHeight="1" spans="1:23">
      <c r="A322" s="23" t="s">
        <v>359</v>
      </c>
      <c r="B322" s="109" t="s">
        <v>483</v>
      </c>
      <c r="C322" s="23" t="s">
        <v>482</v>
      </c>
      <c r="D322" s="23" t="s">
        <v>52</v>
      </c>
      <c r="E322" s="23" t="s">
        <v>127</v>
      </c>
      <c r="F322" s="23" t="s">
        <v>128</v>
      </c>
      <c r="G322" s="23" t="s">
        <v>279</v>
      </c>
      <c r="H322" s="23" t="s">
        <v>280</v>
      </c>
      <c r="I322" s="112">
        <v>51132</v>
      </c>
      <c r="J322" s="112"/>
      <c r="K322" s="112"/>
      <c r="L322" s="112"/>
      <c r="M322" s="112"/>
      <c r="N322" s="112">
        <v>51132</v>
      </c>
      <c r="O322" s="112"/>
      <c r="P322" s="112"/>
      <c r="Q322" s="112"/>
      <c r="R322" s="112"/>
      <c r="S322" s="112"/>
      <c r="T322" s="112"/>
      <c r="U322" s="94"/>
      <c r="V322" s="112"/>
      <c r="W322" s="112"/>
    </row>
    <row r="323" ht="32.9" customHeight="1" spans="1:23">
      <c r="A323" s="23" t="s">
        <v>359</v>
      </c>
      <c r="B323" s="109" t="s">
        <v>483</v>
      </c>
      <c r="C323" s="23" t="s">
        <v>482</v>
      </c>
      <c r="D323" s="23" t="s">
        <v>52</v>
      </c>
      <c r="E323" s="23" t="s">
        <v>127</v>
      </c>
      <c r="F323" s="23" t="s">
        <v>128</v>
      </c>
      <c r="G323" s="23" t="s">
        <v>283</v>
      </c>
      <c r="H323" s="23" t="s">
        <v>284</v>
      </c>
      <c r="I323" s="112">
        <v>20294.68</v>
      </c>
      <c r="J323" s="112"/>
      <c r="K323" s="112"/>
      <c r="L323" s="112"/>
      <c r="M323" s="112"/>
      <c r="N323" s="112">
        <v>20294.68</v>
      </c>
      <c r="O323" s="112"/>
      <c r="P323" s="112"/>
      <c r="Q323" s="112"/>
      <c r="R323" s="112"/>
      <c r="S323" s="112"/>
      <c r="T323" s="112"/>
      <c r="U323" s="94"/>
      <c r="V323" s="112"/>
      <c r="W323" s="112"/>
    </row>
    <row r="324" ht="32.9" customHeight="1" spans="1:23">
      <c r="A324" s="23"/>
      <c r="B324" s="23"/>
      <c r="C324" s="23" t="s">
        <v>484</v>
      </c>
      <c r="D324" s="23"/>
      <c r="E324" s="23"/>
      <c r="F324" s="23"/>
      <c r="G324" s="23"/>
      <c r="H324" s="23"/>
      <c r="I324" s="112">
        <v>2985</v>
      </c>
      <c r="J324" s="112"/>
      <c r="K324" s="112"/>
      <c r="L324" s="112"/>
      <c r="M324" s="112"/>
      <c r="N324" s="112">
        <v>2985</v>
      </c>
      <c r="O324" s="112"/>
      <c r="P324" s="112"/>
      <c r="Q324" s="112"/>
      <c r="R324" s="112"/>
      <c r="S324" s="112"/>
      <c r="T324" s="112"/>
      <c r="U324" s="94"/>
      <c r="V324" s="112"/>
      <c r="W324" s="112"/>
    </row>
    <row r="325" ht="32.9" customHeight="1" spans="1:23">
      <c r="A325" s="23" t="s">
        <v>354</v>
      </c>
      <c r="B325" s="109" t="s">
        <v>485</v>
      </c>
      <c r="C325" s="23" t="s">
        <v>484</v>
      </c>
      <c r="D325" s="23" t="s">
        <v>52</v>
      </c>
      <c r="E325" s="23" t="s">
        <v>85</v>
      </c>
      <c r="F325" s="23" t="s">
        <v>86</v>
      </c>
      <c r="G325" s="23" t="s">
        <v>259</v>
      </c>
      <c r="H325" s="23" t="s">
        <v>260</v>
      </c>
      <c r="I325" s="112">
        <v>663</v>
      </c>
      <c r="J325" s="112"/>
      <c r="K325" s="112"/>
      <c r="L325" s="112"/>
      <c r="M325" s="112"/>
      <c r="N325" s="112">
        <v>663</v>
      </c>
      <c r="O325" s="112"/>
      <c r="P325" s="112"/>
      <c r="Q325" s="112"/>
      <c r="R325" s="112"/>
      <c r="S325" s="112"/>
      <c r="T325" s="112"/>
      <c r="U325" s="94"/>
      <c r="V325" s="112"/>
      <c r="W325" s="112"/>
    </row>
    <row r="326" ht="32.9" customHeight="1" spans="1:23">
      <c r="A326" s="23" t="s">
        <v>354</v>
      </c>
      <c r="B326" s="109" t="s">
        <v>485</v>
      </c>
      <c r="C326" s="23" t="s">
        <v>484</v>
      </c>
      <c r="D326" s="23" t="s">
        <v>52</v>
      </c>
      <c r="E326" s="23" t="s">
        <v>85</v>
      </c>
      <c r="F326" s="23" t="s">
        <v>86</v>
      </c>
      <c r="G326" s="23" t="s">
        <v>269</v>
      </c>
      <c r="H326" s="23" t="s">
        <v>270</v>
      </c>
      <c r="I326" s="112">
        <v>2263</v>
      </c>
      <c r="J326" s="112"/>
      <c r="K326" s="112"/>
      <c r="L326" s="112"/>
      <c r="M326" s="112"/>
      <c r="N326" s="112">
        <v>2263</v>
      </c>
      <c r="O326" s="112"/>
      <c r="P326" s="112"/>
      <c r="Q326" s="112"/>
      <c r="R326" s="112"/>
      <c r="S326" s="112"/>
      <c r="T326" s="112"/>
      <c r="U326" s="94"/>
      <c r="V326" s="112"/>
      <c r="W326" s="112"/>
    </row>
    <row r="327" ht="32.9" customHeight="1" spans="1:23">
      <c r="A327" s="23" t="s">
        <v>354</v>
      </c>
      <c r="B327" s="109" t="s">
        <v>485</v>
      </c>
      <c r="C327" s="23" t="s">
        <v>484</v>
      </c>
      <c r="D327" s="23" t="s">
        <v>52</v>
      </c>
      <c r="E327" s="23" t="s">
        <v>85</v>
      </c>
      <c r="F327" s="23" t="s">
        <v>86</v>
      </c>
      <c r="G327" s="23" t="s">
        <v>277</v>
      </c>
      <c r="H327" s="23" t="s">
        <v>278</v>
      </c>
      <c r="I327" s="112">
        <v>59</v>
      </c>
      <c r="J327" s="112"/>
      <c r="K327" s="112"/>
      <c r="L327" s="112"/>
      <c r="M327" s="112"/>
      <c r="N327" s="112">
        <v>59</v>
      </c>
      <c r="O327" s="112"/>
      <c r="P327" s="112"/>
      <c r="Q327" s="112"/>
      <c r="R327" s="112"/>
      <c r="S327" s="112"/>
      <c r="T327" s="112"/>
      <c r="U327" s="94"/>
      <c r="V327" s="112"/>
      <c r="W327" s="112"/>
    </row>
    <row r="328" ht="32.9" customHeight="1" spans="1:23">
      <c r="A328" s="23"/>
      <c r="B328" s="23"/>
      <c r="C328" s="23" t="s">
        <v>486</v>
      </c>
      <c r="D328" s="23"/>
      <c r="E328" s="23"/>
      <c r="F328" s="23"/>
      <c r="G328" s="23"/>
      <c r="H328" s="23"/>
      <c r="I328" s="112">
        <v>55000</v>
      </c>
      <c r="J328" s="112"/>
      <c r="K328" s="112"/>
      <c r="L328" s="112"/>
      <c r="M328" s="112"/>
      <c r="N328" s="112">
        <v>55000</v>
      </c>
      <c r="O328" s="112"/>
      <c r="P328" s="112"/>
      <c r="Q328" s="112"/>
      <c r="R328" s="112"/>
      <c r="S328" s="112"/>
      <c r="T328" s="112"/>
      <c r="U328" s="94"/>
      <c r="V328" s="112"/>
      <c r="W328" s="112"/>
    </row>
    <row r="329" ht="32.9" customHeight="1" spans="1:23">
      <c r="A329" s="23" t="s">
        <v>354</v>
      </c>
      <c r="B329" s="109" t="s">
        <v>487</v>
      </c>
      <c r="C329" s="23" t="s">
        <v>486</v>
      </c>
      <c r="D329" s="23" t="s">
        <v>52</v>
      </c>
      <c r="E329" s="23" t="s">
        <v>127</v>
      </c>
      <c r="F329" s="23" t="s">
        <v>128</v>
      </c>
      <c r="G329" s="23" t="s">
        <v>259</v>
      </c>
      <c r="H329" s="23" t="s">
        <v>260</v>
      </c>
      <c r="I329" s="112">
        <v>4000</v>
      </c>
      <c r="J329" s="112"/>
      <c r="K329" s="112"/>
      <c r="L329" s="112"/>
      <c r="M329" s="112"/>
      <c r="N329" s="112">
        <v>4000</v>
      </c>
      <c r="O329" s="112"/>
      <c r="P329" s="112"/>
      <c r="Q329" s="112"/>
      <c r="R329" s="112"/>
      <c r="S329" s="112"/>
      <c r="T329" s="112"/>
      <c r="U329" s="94"/>
      <c r="V329" s="112"/>
      <c r="W329" s="112"/>
    </row>
    <row r="330" ht="32.9" customHeight="1" spans="1:23">
      <c r="A330" s="23" t="s">
        <v>354</v>
      </c>
      <c r="B330" s="109" t="s">
        <v>487</v>
      </c>
      <c r="C330" s="23" t="s">
        <v>486</v>
      </c>
      <c r="D330" s="23" t="s">
        <v>52</v>
      </c>
      <c r="E330" s="23" t="s">
        <v>127</v>
      </c>
      <c r="F330" s="23" t="s">
        <v>128</v>
      </c>
      <c r="G330" s="23" t="s">
        <v>269</v>
      </c>
      <c r="H330" s="23" t="s">
        <v>270</v>
      </c>
      <c r="I330" s="112">
        <v>6200</v>
      </c>
      <c r="J330" s="112"/>
      <c r="K330" s="112"/>
      <c r="L330" s="112"/>
      <c r="M330" s="112"/>
      <c r="N330" s="112">
        <v>6200</v>
      </c>
      <c r="O330" s="112"/>
      <c r="P330" s="112"/>
      <c r="Q330" s="112"/>
      <c r="R330" s="112"/>
      <c r="S330" s="112"/>
      <c r="T330" s="112"/>
      <c r="U330" s="94"/>
      <c r="V330" s="112"/>
      <c r="W330" s="112"/>
    </row>
    <row r="331" ht="32.9" customHeight="1" spans="1:23">
      <c r="A331" s="23" t="s">
        <v>354</v>
      </c>
      <c r="B331" s="109" t="s">
        <v>487</v>
      </c>
      <c r="C331" s="23" t="s">
        <v>486</v>
      </c>
      <c r="D331" s="23" t="s">
        <v>52</v>
      </c>
      <c r="E331" s="23" t="s">
        <v>127</v>
      </c>
      <c r="F331" s="23" t="s">
        <v>128</v>
      </c>
      <c r="G331" s="23" t="s">
        <v>277</v>
      </c>
      <c r="H331" s="23" t="s">
        <v>278</v>
      </c>
      <c r="I331" s="112">
        <v>8400</v>
      </c>
      <c r="J331" s="112"/>
      <c r="K331" s="112"/>
      <c r="L331" s="112"/>
      <c r="M331" s="112"/>
      <c r="N331" s="112">
        <v>8400</v>
      </c>
      <c r="O331" s="112"/>
      <c r="P331" s="112"/>
      <c r="Q331" s="112"/>
      <c r="R331" s="112"/>
      <c r="S331" s="112"/>
      <c r="T331" s="112"/>
      <c r="U331" s="94"/>
      <c r="V331" s="112"/>
      <c r="W331" s="112"/>
    </row>
    <row r="332" ht="32.9" customHeight="1" spans="1:23">
      <c r="A332" s="23" t="s">
        <v>354</v>
      </c>
      <c r="B332" s="109" t="s">
        <v>487</v>
      </c>
      <c r="C332" s="23" t="s">
        <v>486</v>
      </c>
      <c r="D332" s="23" t="s">
        <v>52</v>
      </c>
      <c r="E332" s="23" t="s">
        <v>127</v>
      </c>
      <c r="F332" s="23" t="s">
        <v>128</v>
      </c>
      <c r="G332" s="23" t="s">
        <v>279</v>
      </c>
      <c r="H332" s="23" t="s">
        <v>280</v>
      </c>
      <c r="I332" s="112">
        <v>25000</v>
      </c>
      <c r="J332" s="112"/>
      <c r="K332" s="112"/>
      <c r="L332" s="112"/>
      <c r="M332" s="112"/>
      <c r="N332" s="112">
        <v>25000</v>
      </c>
      <c r="O332" s="112"/>
      <c r="P332" s="112"/>
      <c r="Q332" s="112"/>
      <c r="R332" s="112"/>
      <c r="S332" s="112"/>
      <c r="T332" s="112"/>
      <c r="U332" s="94"/>
      <c r="V332" s="112"/>
      <c r="W332" s="112"/>
    </row>
    <row r="333" ht="32.9" customHeight="1" spans="1:23">
      <c r="A333" s="23" t="s">
        <v>354</v>
      </c>
      <c r="B333" s="109" t="s">
        <v>487</v>
      </c>
      <c r="C333" s="23" t="s">
        <v>486</v>
      </c>
      <c r="D333" s="23" t="s">
        <v>52</v>
      </c>
      <c r="E333" s="23" t="s">
        <v>127</v>
      </c>
      <c r="F333" s="23" t="s">
        <v>128</v>
      </c>
      <c r="G333" s="23" t="s">
        <v>283</v>
      </c>
      <c r="H333" s="23" t="s">
        <v>284</v>
      </c>
      <c r="I333" s="112">
        <v>11400</v>
      </c>
      <c r="J333" s="112"/>
      <c r="K333" s="112"/>
      <c r="L333" s="112"/>
      <c r="M333" s="112"/>
      <c r="N333" s="112">
        <v>11400</v>
      </c>
      <c r="O333" s="112"/>
      <c r="P333" s="112"/>
      <c r="Q333" s="112"/>
      <c r="R333" s="112"/>
      <c r="S333" s="112"/>
      <c r="T333" s="112"/>
      <c r="U333" s="94"/>
      <c r="V333" s="112"/>
      <c r="W333" s="112"/>
    </row>
    <row r="334" ht="32.9" customHeight="1" spans="1:23">
      <c r="A334" s="23"/>
      <c r="B334" s="23"/>
      <c r="C334" s="23" t="s">
        <v>458</v>
      </c>
      <c r="D334" s="23"/>
      <c r="E334" s="23"/>
      <c r="F334" s="23"/>
      <c r="G334" s="23"/>
      <c r="H334" s="23"/>
      <c r="I334" s="112">
        <v>90000</v>
      </c>
      <c r="J334" s="112">
        <v>90000</v>
      </c>
      <c r="K334" s="112">
        <v>90000</v>
      </c>
      <c r="L334" s="112"/>
      <c r="M334" s="112"/>
      <c r="N334" s="112"/>
      <c r="O334" s="112"/>
      <c r="P334" s="112"/>
      <c r="Q334" s="112"/>
      <c r="R334" s="112"/>
      <c r="S334" s="112"/>
      <c r="T334" s="112"/>
      <c r="U334" s="94"/>
      <c r="V334" s="112"/>
      <c r="W334" s="112"/>
    </row>
    <row r="335" ht="32.9" customHeight="1" spans="1:23">
      <c r="A335" s="23" t="s">
        <v>459</v>
      </c>
      <c r="B335" s="109" t="s">
        <v>488</v>
      </c>
      <c r="C335" s="23" t="s">
        <v>458</v>
      </c>
      <c r="D335" s="23" t="s">
        <v>52</v>
      </c>
      <c r="E335" s="23" t="s">
        <v>103</v>
      </c>
      <c r="F335" s="23" t="s">
        <v>92</v>
      </c>
      <c r="G335" s="23" t="s">
        <v>289</v>
      </c>
      <c r="H335" s="23" t="s">
        <v>290</v>
      </c>
      <c r="I335" s="112">
        <v>90000</v>
      </c>
      <c r="J335" s="112">
        <v>90000</v>
      </c>
      <c r="K335" s="112">
        <v>90000</v>
      </c>
      <c r="L335" s="112"/>
      <c r="M335" s="112"/>
      <c r="N335" s="112"/>
      <c r="O335" s="112"/>
      <c r="P335" s="112"/>
      <c r="Q335" s="112"/>
      <c r="R335" s="112"/>
      <c r="S335" s="112"/>
      <c r="T335" s="112"/>
      <c r="U335" s="94"/>
      <c r="V335" s="112"/>
      <c r="W335" s="112"/>
    </row>
    <row r="336" ht="32.9" customHeight="1" spans="1:23">
      <c r="A336" s="23"/>
      <c r="B336" s="23"/>
      <c r="C336" s="23" t="s">
        <v>489</v>
      </c>
      <c r="D336" s="23"/>
      <c r="E336" s="23"/>
      <c r="F336" s="23"/>
      <c r="G336" s="23"/>
      <c r="H336" s="23"/>
      <c r="I336" s="112">
        <v>400000</v>
      </c>
      <c r="J336" s="112"/>
      <c r="K336" s="112"/>
      <c r="L336" s="112"/>
      <c r="M336" s="112"/>
      <c r="N336" s="112"/>
      <c r="O336" s="112"/>
      <c r="P336" s="112"/>
      <c r="Q336" s="112"/>
      <c r="R336" s="112">
        <v>400000</v>
      </c>
      <c r="S336" s="112"/>
      <c r="T336" s="112"/>
      <c r="U336" s="94"/>
      <c r="V336" s="112"/>
      <c r="W336" s="112">
        <v>400000</v>
      </c>
    </row>
    <row r="337" ht="32.9" customHeight="1" spans="1:23">
      <c r="A337" s="23" t="s">
        <v>354</v>
      </c>
      <c r="B337" s="109" t="s">
        <v>490</v>
      </c>
      <c r="C337" s="23" t="s">
        <v>489</v>
      </c>
      <c r="D337" s="23" t="s">
        <v>52</v>
      </c>
      <c r="E337" s="23" t="s">
        <v>104</v>
      </c>
      <c r="F337" s="23" t="s">
        <v>105</v>
      </c>
      <c r="G337" s="23" t="s">
        <v>259</v>
      </c>
      <c r="H337" s="23" t="s">
        <v>260</v>
      </c>
      <c r="I337" s="112">
        <v>48000</v>
      </c>
      <c r="J337" s="112"/>
      <c r="K337" s="112"/>
      <c r="L337" s="112"/>
      <c r="M337" s="112"/>
      <c r="N337" s="112"/>
      <c r="O337" s="112"/>
      <c r="P337" s="112"/>
      <c r="Q337" s="112"/>
      <c r="R337" s="112">
        <v>48000</v>
      </c>
      <c r="S337" s="112"/>
      <c r="T337" s="112"/>
      <c r="U337" s="94"/>
      <c r="V337" s="112"/>
      <c r="W337" s="112">
        <v>48000</v>
      </c>
    </row>
    <row r="338" ht="32.9" customHeight="1" spans="1:23">
      <c r="A338" s="23" t="s">
        <v>354</v>
      </c>
      <c r="B338" s="109" t="s">
        <v>490</v>
      </c>
      <c r="C338" s="23" t="s">
        <v>489</v>
      </c>
      <c r="D338" s="23" t="s">
        <v>52</v>
      </c>
      <c r="E338" s="23" t="s">
        <v>104</v>
      </c>
      <c r="F338" s="23" t="s">
        <v>105</v>
      </c>
      <c r="G338" s="23" t="s">
        <v>269</v>
      </c>
      <c r="H338" s="23" t="s">
        <v>270</v>
      </c>
      <c r="I338" s="112">
        <v>28200</v>
      </c>
      <c r="J338" s="112"/>
      <c r="K338" s="112"/>
      <c r="L338" s="112"/>
      <c r="M338" s="112"/>
      <c r="N338" s="112"/>
      <c r="O338" s="112"/>
      <c r="P338" s="112"/>
      <c r="Q338" s="112"/>
      <c r="R338" s="112">
        <v>28200</v>
      </c>
      <c r="S338" s="112"/>
      <c r="T338" s="112"/>
      <c r="U338" s="94"/>
      <c r="V338" s="112"/>
      <c r="W338" s="112">
        <v>28200</v>
      </c>
    </row>
    <row r="339" ht="32.9" customHeight="1" spans="1:23">
      <c r="A339" s="23" t="s">
        <v>354</v>
      </c>
      <c r="B339" s="109" t="s">
        <v>490</v>
      </c>
      <c r="C339" s="23" t="s">
        <v>489</v>
      </c>
      <c r="D339" s="23" t="s">
        <v>52</v>
      </c>
      <c r="E339" s="23" t="s">
        <v>104</v>
      </c>
      <c r="F339" s="23" t="s">
        <v>105</v>
      </c>
      <c r="G339" s="23" t="s">
        <v>382</v>
      </c>
      <c r="H339" s="23" t="s">
        <v>383</v>
      </c>
      <c r="I339" s="112">
        <v>56800</v>
      </c>
      <c r="J339" s="112"/>
      <c r="K339" s="112"/>
      <c r="L339" s="112"/>
      <c r="M339" s="112"/>
      <c r="N339" s="112"/>
      <c r="O339" s="112"/>
      <c r="P339" s="112"/>
      <c r="Q339" s="112"/>
      <c r="R339" s="112">
        <v>56800</v>
      </c>
      <c r="S339" s="112"/>
      <c r="T339" s="112"/>
      <c r="U339" s="94"/>
      <c r="V339" s="112"/>
      <c r="W339" s="112">
        <v>56800</v>
      </c>
    </row>
    <row r="340" ht="32.9" customHeight="1" spans="1:23">
      <c r="A340" s="23" t="s">
        <v>354</v>
      </c>
      <c r="B340" s="109" t="s">
        <v>490</v>
      </c>
      <c r="C340" s="23" t="s">
        <v>489</v>
      </c>
      <c r="D340" s="23" t="s">
        <v>52</v>
      </c>
      <c r="E340" s="23" t="s">
        <v>104</v>
      </c>
      <c r="F340" s="23" t="s">
        <v>105</v>
      </c>
      <c r="G340" s="23" t="s">
        <v>279</v>
      </c>
      <c r="H340" s="23" t="s">
        <v>280</v>
      </c>
      <c r="I340" s="112">
        <v>121000</v>
      </c>
      <c r="J340" s="112"/>
      <c r="K340" s="112"/>
      <c r="L340" s="112"/>
      <c r="M340" s="112"/>
      <c r="N340" s="112"/>
      <c r="O340" s="112"/>
      <c r="P340" s="112"/>
      <c r="Q340" s="112"/>
      <c r="R340" s="112">
        <v>121000</v>
      </c>
      <c r="S340" s="112"/>
      <c r="T340" s="112"/>
      <c r="U340" s="94"/>
      <c r="V340" s="112"/>
      <c r="W340" s="112">
        <v>121000</v>
      </c>
    </row>
    <row r="341" ht="32.9" customHeight="1" spans="1:23">
      <c r="A341" s="23" t="s">
        <v>354</v>
      </c>
      <c r="B341" s="109" t="s">
        <v>490</v>
      </c>
      <c r="C341" s="23" t="s">
        <v>489</v>
      </c>
      <c r="D341" s="23" t="s">
        <v>52</v>
      </c>
      <c r="E341" s="23" t="s">
        <v>104</v>
      </c>
      <c r="F341" s="23" t="s">
        <v>105</v>
      </c>
      <c r="G341" s="23" t="s">
        <v>283</v>
      </c>
      <c r="H341" s="23" t="s">
        <v>284</v>
      </c>
      <c r="I341" s="112">
        <v>40000</v>
      </c>
      <c r="J341" s="112"/>
      <c r="K341" s="112"/>
      <c r="L341" s="112"/>
      <c r="M341" s="112"/>
      <c r="N341" s="112"/>
      <c r="O341" s="112"/>
      <c r="P341" s="112"/>
      <c r="Q341" s="112"/>
      <c r="R341" s="112">
        <v>40000</v>
      </c>
      <c r="S341" s="112"/>
      <c r="T341" s="112"/>
      <c r="U341" s="94"/>
      <c r="V341" s="112"/>
      <c r="W341" s="112">
        <v>40000</v>
      </c>
    </row>
    <row r="342" ht="32.9" customHeight="1" spans="1:23">
      <c r="A342" s="23" t="s">
        <v>354</v>
      </c>
      <c r="B342" s="109" t="s">
        <v>490</v>
      </c>
      <c r="C342" s="23" t="s">
        <v>489</v>
      </c>
      <c r="D342" s="23" t="s">
        <v>52</v>
      </c>
      <c r="E342" s="23" t="s">
        <v>104</v>
      </c>
      <c r="F342" s="23" t="s">
        <v>105</v>
      </c>
      <c r="G342" s="23" t="s">
        <v>285</v>
      </c>
      <c r="H342" s="23" t="s">
        <v>286</v>
      </c>
      <c r="I342" s="112">
        <v>106000</v>
      </c>
      <c r="J342" s="112"/>
      <c r="K342" s="112"/>
      <c r="L342" s="112"/>
      <c r="M342" s="112"/>
      <c r="N342" s="112"/>
      <c r="O342" s="112"/>
      <c r="P342" s="112"/>
      <c r="Q342" s="112"/>
      <c r="R342" s="112">
        <v>106000</v>
      </c>
      <c r="S342" s="112"/>
      <c r="T342" s="112"/>
      <c r="U342" s="94"/>
      <c r="V342" s="112"/>
      <c r="W342" s="112">
        <v>106000</v>
      </c>
    </row>
    <row r="343" ht="32.9" customHeight="1" spans="1:23">
      <c r="A343" s="23"/>
      <c r="B343" s="23"/>
      <c r="C343" s="23" t="s">
        <v>417</v>
      </c>
      <c r="D343" s="23"/>
      <c r="E343" s="23"/>
      <c r="F343" s="23"/>
      <c r="G343" s="23"/>
      <c r="H343" s="23"/>
      <c r="I343" s="112">
        <v>160000</v>
      </c>
      <c r="J343" s="112"/>
      <c r="K343" s="112"/>
      <c r="L343" s="112"/>
      <c r="M343" s="112"/>
      <c r="N343" s="112"/>
      <c r="O343" s="112"/>
      <c r="P343" s="112"/>
      <c r="Q343" s="112"/>
      <c r="R343" s="112">
        <v>160000</v>
      </c>
      <c r="S343" s="112"/>
      <c r="T343" s="112"/>
      <c r="U343" s="94"/>
      <c r="V343" s="112"/>
      <c r="W343" s="112">
        <v>160000</v>
      </c>
    </row>
    <row r="344" ht="32.9" customHeight="1" spans="1:23">
      <c r="A344" s="23" t="s">
        <v>418</v>
      </c>
      <c r="B344" s="109" t="s">
        <v>491</v>
      </c>
      <c r="C344" s="23" t="s">
        <v>417</v>
      </c>
      <c r="D344" s="23" t="s">
        <v>52</v>
      </c>
      <c r="E344" s="23" t="s">
        <v>104</v>
      </c>
      <c r="F344" s="23" t="s">
        <v>105</v>
      </c>
      <c r="G344" s="23" t="s">
        <v>420</v>
      </c>
      <c r="H344" s="23" t="s">
        <v>421</v>
      </c>
      <c r="I344" s="112">
        <v>160000</v>
      </c>
      <c r="J344" s="112"/>
      <c r="K344" s="112"/>
      <c r="L344" s="112"/>
      <c r="M344" s="112"/>
      <c r="N344" s="112"/>
      <c r="O344" s="112"/>
      <c r="P344" s="112"/>
      <c r="Q344" s="112"/>
      <c r="R344" s="112">
        <v>160000</v>
      </c>
      <c r="S344" s="112"/>
      <c r="T344" s="112"/>
      <c r="U344" s="94"/>
      <c r="V344" s="112"/>
      <c r="W344" s="112">
        <v>160000</v>
      </c>
    </row>
    <row r="345" ht="32.9" customHeight="1" spans="1:23">
      <c r="A345" s="23"/>
      <c r="B345" s="23"/>
      <c r="C345" s="23" t="s">
        <v>467</v>
      </c>
      <c r="D345" s="23"/>
      <c r="E345" s="23"/>
      <c r="F345" s="23"/>
      <c r="G345" s="23"/>
      <c r="H345" s="23"/>
      <c r="I345" s="112">
        <v>90000</v>
      </c>
      <c r="J345" s="112">
        <v>90000</v>
      </c>
      <c r="K345" s="112">
        <v>90000</v>
      </c>
      <c r="L345" s="112"/>
      <c r="M345" s="112"/>
      <c r="N345" s="112"/>
      <c r="O345" s="112"/>
      <c r="P345" s="112"/>
      <c r="Q345" s="112"/>
      <c r="R345" s="112"/>
      <c r="S345" s="112"/>
      <c r="T345" s="112"/>
      <c r="U345" s="94"/>
      <c r="V345" s="112"/>
      <c r="W345" s="112"/>
    </row>
    <row r="346" ht="32.9" customHeight="1" spans="1:23">
      <c r="A346" s="23" t="s">
        <v>468</v>
      </c>
      <c r="B346" s="109" t="s">
        <v>492</v>
      </c>
      <c r="C346" s="23" t="s">
        <v>467</v>
      </c>
      <c r="D346" s="23" t="s">
        <v>52</v>
      </c>
      <c r="E346" s="23" t="s">
        <v>106</v>
      </c>
      <c r="F346" s="23" t="s">
        <v>107</v>
      </c>
      <c r="G346" s="23" t="s">
        <v>271</v>
      </c>
      <c r="H346" s="23" t="s">
        <v>272</v>
      </c>
      <c r="I346" s="112">
        <v>25000</v>
      </c>
      <c r="J346" s="112">
        <v>25000</v>
      </c>
      <c r="K346" s="112">
        <v>25000</v>
      </c>
      <c r="L346" s="112"/>
      <c r="M346" s="112"/>
      <c r="N346" s="112"/>
      <c r="O346" s="112"/>
      <c r="P346" s="112"/>
      <c r="Q346" s="112"/>
      <c r="R346" s="112"/>
      <c r="S346" s="112"/>
      <c r="T346" s="112"/>
      <c r="U346" s="94"/>
      <c r="V346" s="112"/>
      <c r="W346" s="112"/>
    </row>
    <row r="347" ht="32.9" customHeight="1" spans="1:23">
      <c r="A347" s="23" t="s">
        <v>468</v>
      </c>
      <c r="B347" s="109" t="s">
        <v>492</v>
      </c>
      <c r="C347" s="23" t="s">
        <v>467</v>
      </c>
      <c r="D347" s="23" t="s">
        <v>52</v>
      </c>
      <c r="E347" s="23" t="s">
        <v>106</v>
      </c>
      <c r="F347" s="23" t="s">
        <v>107</v>
      </c>
      <c r="G347" s="23" t="s">
        <v>279</v>
      </c>
      <c r="H347" s="23" t="s">
        <v>280</v>
      </c>
      <c r="I347" s="112">
        <v>65000</v>
      </c>
      <c r="J347" s="112">
        <v>65000</v>
      </c>
      <c r="K347" s="112">
        <v>65000</v>
      </c>
      <c r="L347" s="112"/>
      <c r="M347" s="112"/>
      <c r="N347" s="112"/>
      <c r="O347" s="112"/>
      <c r="P347" s="112"/>
      <c r="Q347" s="112"/>
      <c r="R347" s="112"/>
      <c r="S347" s="112"/>
      <c r="T347" s="112"/>
      <c r="U347" s="94"/>
      <c r="V347" s="112"/>
      <c r="W347" s="112"/>
    </row>
    <row r="348" ht="32.9" customHeight="1" spans="1:23">
      <c r="A348" s="23"/>
      <c r="B348" s="23"/>
      <c r="C348" s="23" t="s">
        <v>474</v>
      </c>
      <c r="D348" s="23"/>
      <c r="E348" s="23"/>
      <c r="F348" s="23"/>
      <c r="G348" s="23"/>
      <c r="H348" s="23"/>
      <c r="I348" s="112">
        <v>20000</v>
      </c>
      <c r="J348" s="112"/>
      <c r="K348" s="112"/>
      <c r="L348" s="112"/>
      <c r="M348" s="112"/>
      <c r="N348" s="112">
        <v>20000</v>
      </c>
      <c r="O348" s="112"/>
      <c r="P348" s="112"/>
      <c r="Q348" s="112"/>
      <c r="R348" s="112"/>
      <c r="S348" s="112"/>
      <c r="T348" s="112"/>
      <c r="U348" s="94"/>
      <c r="V348" s="112"/>
      <c r="W348" s="112"/>
    </row>
    <row r="349" ht="32.9" customHeight="1" spans="1:23">
      <c r="A349" s="23" t="s">
        <v>354</v>
      </c>
      <c r="B349" s="109" t="s">
        <v>493</v>
      </c>
      <c r="C349" s="23" t="s">
        <v>474</v>
      </c>
      <c r="D349" s="23" t="s">
        <v>54</v>
      </c>
      <c r="E349" s="23" t="s">
        <v>127</v>
      </c>
      <c r="F349" s="23" t="s">
        <v>128</v>
      </c>
      <c r="G349" s="23" t="s">
        <v>269</v>
      </c>
      <c r="H349" s="23" t="s">
        <v>270</v>
      </c>
      <c r="I349" s="112">
        <v>8300</v>
      </c>
      <c r="J349" s="112"/>
      <c r="K349" s="112"/>
      <c r="L349" s="112"/>
      <c r="M349" s="112"/>
      <c r="N349" s="112">
        <v>8300</v>
      </c>
      <c r="O349" s="112"/>
      <c r="P349" s="112"/>
      <c r="Q349" s="112"/>
      <c r="R349" s="112"/>
      <c r="S349" s="112"/>
      <c r="T349" s="112"/>
      <c r="U349" s="94"/>
      <c r="V349" s="112"/>
      <c r="W349" s="112"/>
    </row>
    <row r="350" ht="32.9" customHeight="1" spans="1:23">
      <c r="A350" s="23" t="s">
        <v>354</v>
      </c>
      <c r="B350" s="109" t="s">
        <v>493</v>
      </c>
      <c r="C350" s="23" t="s">
        <v>474</v>
      </c>
      <c r="D350" s="23" t="s">
        <v>54</v>
      </c>
      <c r="E350" s="23" t="s">
        <v>127</v>
      </c>
      <c r="F350" s="23" t="s">
        <v>128</v>
      </c>
      <c r="G350" s="23" t="s">
        <v>277</v>
      </c>
      <c r="H350" s="23" t="s">
        <v>278</v>
      </c>
      <c r="I350" s="112">
        <v>11200</v>
      </c>
      <c r="J350" s="112"/>
      <c r="K350" s="112"/>
      <c r="L350" s="112"/>
      <c r="M350" s="112"/>
      <c r="N350" s="112">
        <v>11200</v>
      </c>
      <c r="O350" s="112"/>
      <c r="P350" s="112"/>
      <c r="Q350" s="112"/>
      <c r="R350" s="112"/>
      <c r="S350" s="112"/>
      <c r="T350" s="112"/>
      <c r="U350" s="94"/>
      <c r="V350" s="112"/>
      <c r="W350" s="112"/>
    </row>
    <row r="351" ht="32.9" customHeight="1" spans="1:23">
      <c r="A351" s="23" t="s">
        <v>354</v>
      </c>
      <c r="B351" s="109" t="s">
        <v>493</v>
      </c>
      <c r="C351" s="23" t="s">
        <v>474</v>
      </c>
      <c r="D351" s="23" t="s">
        <v>54</v>
      </c>
      <c r="E351" s="23" t="s">
        <v>127</v>
      </c>
      <c r="F351" s="23" t="s">
        <v>128</v>
      </c>
      <c r="G351" s="23" t="s">
        <v>283</v>
      </c>
      <c r="H351" s="23" t="s">
        <v>284</v>
      </c>
      <c r="I351" s="112">
        <v>500</v>
      </c>
      <c r="J351" s="112"/>
      <c r="K351" s="112"/>
      <c r="L351" s="112"/>
      <c r="M351" s="112"/>
      <c r="N351" s="112">
        <v>500</v>
      </c>
      <c r="O351" s="112"/>
      <c r="P351" s="112"/>
      <c r="Q351" s="112"/>
      <c r="R351" s="112"/>
      <c r="S351" s="112"/>
      <c r="T351" s="112"/>
      <c r="U351" s="94"/>
      <c r="V351" s="112"/>
      <c r="W351" s="112"/>
    </row>
    <row r="352" ht="32.9" customHeight="1" spans="1:23">
      <c r="A352" s="23"/>
      <c r="B352" s="23"/>
      <c r="C352" s="23" t="s">
        <v>494</v>
      </c>
      <c r="D352" s="23"/>
      <c r="E352" s="23"/>
      <c r="F352" s="23"/>
      <c r="G352" s="23"/>
      <c r="H352" s="23"/>
      <c r="I352" s="112">
        <v>55783.2</v>
      </c>
      <c r="J352" s="112"/>
      <c r="K352" s="112"/>
      <c r="L352" s="112"/>
      <c r="M352" s="112"/>
      <c r="N352" s="112">
        <v>55783.2</v>
      </c>
      <c r="O352" s="112"/>
      <c r="P352" s="112"/>
      <c r="Q352" s="112"/>
      <c r="R352" s="112"/>
      <c r="S352" s="112"/>
      <c r="T352" s="112"/>
      <c r="U352" s="94"/>
      <c r="V352" s="112"/>
      <c r="W352" s="112"/>
    </row>
    <row r="353" ht="32.9" customHeight="1" spans="1:23">
      <c r="A353" s="23" t="s">
        <v>354</v>
      </c>
      <c r="B353" s="109" t="s">
        <v>495</v>
      </c>
      <c r="C353" s="23" t="s">
        <v>494</v>
      </c>
      <c r="D353" s="23" t="s">
        <v>54</v>
      </c>
      <c r="E353" s="23" t="s">
        <v>104</v>
      </c>
      <c r="F353" s="23" t="s">
        <v>105</v>
      </c>
      <c r="G353" s="23" t="s">
        <v>259</v>
      </c>
      <c r="H353" s="23" t="s">
        <v>260</v>
      </c>
      <c r="I353" s="112">
        <v>3733.2</v>
      </c>
      <c r="J353" s="112"/>
      <c r="K353" s="112"/>
      <c r="L353" s="112"/>
      <c r="M353" s="112"/>
      <c r="N353" s="112">
        <v>3733.2</v>
      </c>
      <c r="O353" s="112"/>
      <c r="P353" s="112"/>
      <c r="Q353" s="112"/>
      <c r="R353" s="112"/>
      <c r="S353" s="112"/>
      <c r="T353" s="112"/>
      <c r="U353" s="94"/>
      <c r="V353" s="112"/>
      <c r="W353" s="112"/>
    </row>
    <row r="354" ht="32.9" customHeight="1" spans="1:23">
      <c r="A354" s="23" t="s">
        <v>354</v>
      </c>
      <c r="B354" s="109" t="s">
        <v>495</v>
      </c>
      <c r="C354" s="23" t="s">
        <v>494</v>
      </c>
      <c r="D354" s="23" t="s">
        <v>54</v>
      </c>
      <c r="E354" s="23" t="s">
        <v>104</v>
      </c>
      <c r="F354" s="23" t="s">
        <v>105</v>
      </c>
      <c r="G354" s="23" t="s">
        <v>277</v>
      </c>
      <c r="H354" s="23" t="s">
        <v>278</v>
      </c>
      <c r="I354" s="112">
        <v>52050</v>
      </c>
      <c r="J354" s="112"/>
      <c r="K354" s="112"/>
      <c r="L354" s="112"/>
      <c r="M354" s="112"/>
      <c r="N354" s="112">
        <v>52050</v>
      </c>
      <c r="O354" s="112"/>
      <c r="P354" s="112"/>
      <c r="Q354" s="112"/>
      <c r="R354" s="112"/>
      <c r="S354" s="112"/>
      <c r="T354" s="112"/>
      <c r="U354" s="94"/>
      <c r="V354" s="112"/>
      <c r="W354" s="112"/>
    </row>
    <row r="355" ht="32.9" customHeight="1" spans="1:23">
      <c r="A355" s="23"/>
      <c r="B355" s="23"/>
      <c r="C355" s="23" t="s">
        <v>482</v>
      </c>
      <c r="D355" s="23"/>
      <c r="E355" s="23"/>
      <c r="F355" s="23"/>
      <c r="G355" s="23"/>
      <c r="H355" s="23"/>
      <c r="I355" s="112">
        <v>10026.5</v>
      </c>
      <c r="J355" s="112"/>
      <c r="K355" s="112"/>
      <c r="L355" s="112"/>
      <c r="M355" s="112"/>
      <c r="N355" s="112">
        <v>10026.5</v>
      </c>
      <c r="O355" s="112"/>
      <c r="P355" s="112"/>
      <c r="Q355" s="112"/>
      <c r="R355" s="112"/>
      <c r="S355" s="112"/>
      <c r="T355" s="112"/>
      <c r="U355" s="94"/>
      <c r="V355" s="112"/>
      <c r="W355" s="112"/>
    </row>
    <row r="356" ht="32.9" customHeight="1" spans="1:23">
      <c r="A356" s="23" t="s">
        <v>354</v>
      </c>
      <c r="B356" s="109" t="s">
        <v>496</v>
      </c>
      <c r="C356" s="23" t="s">
        <v>482</v>
      </c>
      <c r="D356" s="23" t="s">
        <v>54</v>
      </c>
      <c r="E356" s="23" t="s">
        <v>127</v>
      </c>
      <c r="F356" s="23" t="s">
        <v>128</v>
      </c>
      <c r="G356" s="23" t="s">
        <v>269</v>
      </c>
      <c r="H356" s="23" t="s">
        <v>270</v>
      </c>
      <c r="I356" s="112">
        <v>5426.5</v>
      </c>
      <c r="J356" s="112"/>
      <c r="K356" s="112"/>
      <c r="L356" s="112"/>
      <c r="M356" s="112"/>
      <c r="N356" s="112">
        <v>5426.5</v>
      </c>
      <c r="O356" s="112"/>
      <c r="P356" s="112"/>
      <c r="Q356" s="112"/>
      <c r="R356" s="112"/>
      <c r="S356" s="112"/>
      <c r="T356" s="112"/>
      <c r="U356" s="94"/>
      <c r="V356" s="112"/>
      <c r="W356" s="112"/>
    </row>
    <row r="357" ht="32.9" customHeight="1" spans="1:23">
      <c r="A357" s="23" t="s">
        <v>354</v>
      </c>
      <c r="B357" s="109" t="s">
        <v>496</v>
      </c>
      <c r="C357" s="23" t="s">
        <v>482</v>
      </c>
      <c r="D357" s="23" t="s">
        <v>54</v>
      </c>
      <c r="E357" s="23" t="s">
        <v>127</v>
      </c>
      <c r="F357" s="23" t="s">
        <v>128</v>
      </c>
      <c r="G357" s="23" t="s">
        <v>382</v>
      </c>
      <c r="H357" s="23" t="s">
        <v>383</v>
      </c>
      <c r="I357" s="112">
        <v>3600</v>
      </c>
      <c r="J357" s="112"/>
      <c r="K357" s="112"/>
      <c r="L357" s="112"/>
      <c r="M357" s="112"/>
      <c r="N357" s="112">
        <v>3600</v>
      </c>
      <c r="O357" s="112"/>
      <c r="P357" s="112"/>
      <c r="Q357" s="112"/>
      <c r="R357" s="112"/>
      <c r="S357" s="112"/>
      <c r="T357" s="112"/>
      <c r="U357" s="94"/>
      <c r="V357" s="112"/>
      <c r="W357" s="112"/>
    </row>
    <row r="358" ht="32.9" customHeight="1" spans="1:23">
      <c r="A358" s="23" t="s">
        <v>354</v>
      </c>
      <c r="B358" s="109" t="s">
        <v>496</v>
      </c>
      <c r="C358" s="23" t="s">
        <v>482</v>
      </c>
      <c r="D358" s="23" t="s">
        <v>54</v>
      </c>
      <c r="E358" s="23" t="s">
        <v>127</v>
      </c>
      <c r="F358" s="23" t="s">
        <v>128</v>
      </c>
      <c r="G358" s="23" t="s">
        <v>277</v>
      </c>
      <c r="H358" s="23" t="s">
        <v>278</v>
      </c>
      <c r="I358" s="112">
        <v>1000</v>
      </c>
      <c r="J358" s="112"/>
      <c r="K358" s="112"/>
      <c r="L358" s="112"/>
      <c r="M358" s="112"/>
      <c r="N358" s="112">
        <v>1000</v>
      </c>
      <c r="O358" s="112"/>
      <c r="P358" s="112"/>
      <c r="Q358" s="112"/>
      <c r="R358" s="112"/>
      <c r="S358" s="112"/>
      <c r="T358" s="112"/>
      <c r="U358" s="94"/>
      <c r="V358" s="112"/>
      <c r="W358" s="112"/>
    </row>
    <row r="359" ht="32.9" customHeight="1" spans="1:23">
      <c r="A359" s="23"/>
      <c r="B359" s="23"/>
      <c r="C359" s="23" t="s">
        <v>371</v>
      </c>
      <c r="D359" s="23"/>
      <c r="E359" s="23"/>
      <c r="F359" s="23"/>
      <c r="G359" s="23"/>
      <c r="H359" s="23"/>
      <c r="I359" s="112">
        <v>580637.94</v>
      </c>
      <c r="J359" s="112"/>
      <c r="K359" s="112"/>
      <c r="L359" s="112"/>
      <c r="M359" s="112"/>
      <c r="N359" s="112">
        <v>580637.94</v>
      </c>
      <c r="O359" s="112"/>
      <c r="P359" s="112"/>
      <c r="Q359" s="112"/>
      <c r="R359" s="112"/>
      <c r="S359" s="112"/>
      <c r="T359" s="112"/>
      <c r="U359" s="94"/>
      <c r="V359" s="112"/>
      <c r="W359" s="112"/>
    </row>
    <row r="360" ht="32.9" customHeight="1" spans="1:23">
      <c r="A360" s="23" t="s">
        <v>354</v>
      </c>
      <c r="B360" s="109" t="s">
        <v>497</v>
      </c>
      <c r="C360" s="23" t="s">
        <v>371</v>
      </c>
      <c r="D360" s="23" t="s">
        <v>54</v>
      </c>
      <c r="E360" s="23" t="s">
        <v>127</v>
      </c>
      <c r="F360" s="23" t="s">
        <v>128</v>
      </c>
      <c r="G360" s="23" t="s">
        <v>259</v>
      </c>
      <c r="H360" s="23" t="s">
        <v>260</v>
      </c>
      <c r="I360" s="112">
        <v>84280</v>
      </c>
      <c r="J360" s="112"/>
      <c r="K360" s="112"/>
      <c r="L360" s="112"/>
      <c r="M360" s="112"/>
      <c r="N360" s="112">
        <v>84280</v>
      </c>
      <c r="O360" s="112"/>
      <c r="P360" s="112"/>
      <c r="Q360" s="112"/>
      <c r="R360" s="112"/>
      <c r="S360" s="112"/>
      <c r="T360" s="112"/>
      <c r="U360" s="94"/>
      <c r="V360" s="112"/>
      <c r="W360" s="112"/>
    </row>
    <row r="361" ht="32.9" customHeight="1" spans="1:23">
      <c r="A361" s="23" t="s">
        <v>354</v>
      </c>
      <c r="B361" s="109" t="s">
        <v>497</v>
      </c>
      <c r="C361" s="23" t="s">
        <v>371</v>
      </c>
      <c r="D361" s="23" t="s">
        <v>54</v>
      </c>
      <c r="E361" s="23" t="s">
        <v>127</v>
      </c>
      <c r="F361" s="23" t="s">
        <v>128</v>
      </c>
      <c r="G361" s="23" t="s">
        <v>269</v>
      </c>
      <c r="H361" s="23" t="s">
        <v>270</v>
      </c>
      <c r="I361" s="112">
        <v>202323</v>
      </c>
      <c r="J361" s="112"/>
      <c r="K361" s="112"/>
      <c r="L361" s="112"/>
      <c r="M361" s="112"/>
      <c r="N361" s="112">
        <v>202323</v>
      </c>
      <c r="O361" s="112"/>
      <c r="P361" s="112"/>
      <c r="Q361" s="112"/>
      <c r="R361" s="112"/>
      <c r="S361" s="112"/>
      <c r="T361" s="112"/>
      <c r="U361" s="94"/>
      <c r="V361" s="112"/>
      <c r="W361" s="112"/>
    </row>
    <row r="362" ht="32.9" customHeight="1" spans="1:23">
      <c r="A362" s="23" t="s">
        <v>354</v>
      </c>
      <c r="B362" s="109" t="s">
        <v>497</v>
      </c>
      <c r="C362" s="23" t="s">
        <v>371</v>
      </c>
      <c r="D362" s="23" t="s">
        <v>54</v>
      </c>
      <c r="E362" s="23" t="s">
        <v>127</v>
      </c>
      <c r="F362" s="23" t="s">
        <v>128</v>
      </c>
      <c r="G362" s="23" t="s">
        <v>277</v>
      </c>
      <c r="H362" s="23" t="s">
        <v>278</v>
      </c>
      <c r="I362" s="112">
        <v>233400</v>
      </c>
      <c r="J362" s="112"/>
      <c r="K362" s="112"/>
      <c r="L362" s="112"/>
      <c r="M362" s="112"/>
      <c r="N362" s="112">
        <v>233400</v>
      </c>
      <c r="O362" s="112"/>
      <c r="P362" s="112"/>
      <c r="Q362" s="112"/>
      <c r="R362" s="112"/>
      <c r="S362" s="112"/>
      <c r="T362" s="112"/>
      <c r="U362" s="94"/>
      <c r="V362" s="112"/>
      <c r="W362" s="112"/>
    </row>
    <row r="363" ht="32.9" customHeight="1" spans="1:23">
      <c r="A363" s="23" t="s">
        <v>354</v>
      </c>
      <c r="B363" s="109" t="s">
        <v>497</v>
      </c>
      <c r="C363" s="23" t="s">
        <v>371</v>
      </c>
      <c r="D363" s="23" t="s">
        <v>54</v>
      </c>
      <c r="E363" s="23" t="s">
        <v>127</v>
      </c>
      <c r="F363" s="23" t="s">
        <v>128</v>
      </c>
      <c r="G363" s="23" t="s">
        <v>283</v>
      </c>
      <c r="H363" s="23" t="s">
        <v>284</v>
      </c>
      <c r="I363" s="112">
        <v>60634.94</v>
      </c>
      <c r="J363" s="112"/>
      <c r="K363" s="112"/>
      <c r="L363" s="112"/>
      <c r="M363" s="112"/>
      <c r="N363" s="112">
        <v>60634.94</v>
      </c>
      <c r="O363" s="112"/>
      <c r="P363" s="112"/>
      <c r="Q363" s="112"/>
      <c r="R363" s="112"/>
      <c r="S363" s="112"/>
      <c r="T363" s="112"/>
      <c r="U363" s="94"/>
      <c r="V363" s="112"/>
      <c r="W363" s="112"/>
    </row>
    <row r="364" ht="32.9" customHeight="1" spans="1:23">
      <c r="A364" s="23"/>
      <c r="B364" s="23"/>
      <c r="C364" s="23" t="s">
        <v>458</v>
      </c>
      <c r="D364" s="23"/>
      <c r="E364" s="23"/>
      <c r="F364" s="23"/>
      <c r="G364" s="23"/>
      <c r="H364" s="23"/>
      <c r="I364" s="112">
        <v>324000</v>
      </c>
      <c r="J364" s="112">
        <v>324000</v>
      </c>
      <c r="K364" s="112">
        <v>324000</v>
      </c>
      <c r="L364" s="112"/>
      <c r="M364" s="112"/>
      <c r="N364" s="112"/>
      <c r="O364" s="112"/>
      <c r="P364" s="112"/>
      <c r="Q364" s="112"/>
      <c r="R364" s="112"/>
      <c r="S364" s="112"/>
      <c r="T364" s="112"/>
      <c r="U364" s="94"/>
      <c r="V364" s="112"/>
      <c r="W364" s="112"/>
    </row>
    <row r="365" ht="32.9" customHeight="1" spans="1:23">
      <c r="A365" s="23" t="s">
        <v>459</v>
      </c>
      <c r="B365" s="109" t="s">
        <v>498</v>
      </c>
      <c r="C365" s="23" t="s">
        <v>458</v>
      </c>
      <c r="D365" s="23" t="s">
        <v>54</v>
      </c>
      <c r="E365" s="23" t="s">
        <v>91</v>
      </c>
      <c r="F365" s="23" t="s">
        <v>92</v>
      </c>
      <c r="G365" s="23" t="s">
        <v>289</v>
      </c>
      <c r="H365" s="23" t="s">
        <v>290</v>
      </c>
      <c r="I365" s="112">
        <v>324000</v>
      </c>
      <c r="J365" s="112">
        <v>324000</v>
      </c>
      <c r="K365" s="112">
        <v>324000</v>
      </c>
      <c r="L365" s="112"/>
      <c r="M365" s="112"/>
      <c r="N365" s="112"/>
      <c r="O365" s="112"/>
      <c r="P365" s="112"/>
      <c r="Q365" s="112"/>
      <c r="R365" s="112"/>
      <c r="S365" s="112"/>
      <c r="T365" s="112"/>
      <c r="U365" s="94"/>
      <c r="V365" s="112"/>
      <c r="W365" s="112"/>
    </row>
    <row r="366" ht="32.9" customHeight="1" spans="1:23">
      <c r="A366" s="23"/>
      <c r="B366" s="23"/>
      <c r="C366" s="23" t="s">
        <v>499</v>
      </c>
      <c r="D366" s="23"/>
      <c r="E366" s="23"/>
      <c r="F366" s="23"/>
      <c r="G366" s="23"/>
      <c r="H366" s="23"/>
      <c r="I366" s="112">
        <v>345000</v>
      </c>
      <c r="J366" s="112"/>
      <c r="K366" s="112"/>
      <c r="L366" s="112"/>
      <c r="M366" s="112"/>
      <c r="N366" s="112"/>
      <c r="O366" s="112"/>
      <c r="P366" s="112"/>
      <c r="Q366" s="112"/>
      <c r="R366" s="112">
        <v>345000</v>
      </c>
      <c r="S366" s="112"/>
      <c r="T366" s="112"/>
      <c r="U366" s="94"/>
      <c r="V366" s="112"/>
      <c r="W366" s="112">
        <v>345000</v>
      </c>
    </row>
    <row r="367" ht="32.9" customHeight="1" spans="1:23">
      <c r="A367" s="23" t="s">
        <v>354</v>
      </c>
      <c r="B367" s="109" t="s">
        <v>500</v>
      </c>
      <c r="C367" s="23" t="s">
        <v>499</v>
      </c>
      <c r="D367" s="23" t="s">
        <v>54</v>
      </c>
      <c r="E367" s="23" t="s">
        <v>99</v>
      </c>
      <c r="F367" s="23" t="s">
        <v>100</v>
      </c>
      <c r="G367" s="23" t="s">
        <v>259</v>
      </c>
      <c r="H367" s="23" t="s">
        <v>260</v>
      </c>
      <c r="I367" s="112">
        <v>105400</v>
      </c>
      <c r="J367" s="112"/>
      <c r="K367" s="112"/>
      <c r="L367" s="112"/>
      <c r="M367" s="112"/>
      <c r="N367" s="112"/>
      <c r="O367" s="112"/>
      <c r="P367" s="112"/>
      <c r="Q367" s="112"/>
      <c r="R367" s="112">
        <v>105400</v>
      </c>
      <c r="S367" s="112"/>
      <c r="T367" s="112"/>
      <c r="U367" s="94"/>
      <c r="V367" s="112"/>
      <c r="W367" s="112">
        <v>105400</v>
      </c>
    </row>
    <row r="368" ht="32.9" customHeight="1" spans="1:23">
      <c r="A368" s="23" t="s">
        <v>354</v>
      </c>
      <c r="B368" s="109" t="s">
        <v>500</v>
      </c>
      <c r="C368" s="23" t="s">
        <v>499</v>
      </c>
      <c r="D368" s="23" t="s">
        <v>54</v>
      </c>
      <c r="E368" s="23" t="s">
        <v>99</v>
      </c>
      <c r="F368" s="23" t="s">
        <v>100</v>
      </c>
      <c r="G368" s="23" t="s">
        <v>269</v>
      </c>
      <c r="H368" s="23" t="s">
        <v>270</v>
      </c>
      <c r="I368" s="112">
        <v>89600</v>
      </c>
      <c r="J368" s="112"/>
      <c r="K368" s="112"/>
      <c r="L368" s="112"/>
      <c r="M368" s="112"/>
      <c r="N368" s="112"/>
      <c r="O368" s="112"/>
      <c r="P368" s="112"/>
      <c r="Q368" s="112"/>
      <c r="R368" s="112">
        <v>89600</v>
      </c>
      <c r="S368" s="112"/>
      <c r="T368" s="112"/>
      <c r="U368" s="94"/>
      <c r="V368" s="112"/>
      <c r="W368" s="112">
        <v>89600</v>
      </c>
    </row>
    <row r="369" ht="32.9" customHeight="1" spans="1:23">
      <c r="A369" s="23" t="s">
        <v>354</v>
      </c>
      <c r="B369" s="109" t="s">
        <v>500</v>
      </c>
      <c r="C369" s="23" t="s">
        <v>499</v>
      </c>
      <c r="D369" s="23" t="s">
        <v>54</v>
      </c>
      <c r="E369" s="23" t="s">
        <v>99</v>
      </c>
      <c r="F369" s="23" t="s">
        <v>100</v>
      </c>
      <c r="G369" s="23" t="s">
        <v>277</v>
      </c>
      <c r="H369" s="23" t="s">
        <v>278</v>
      </c>
      <c r="I369" s="112">
        <v>120000</v>
      </c>
      <c r="J369" s="112"/>
      <c r="K369" s="112"/>
      <c r="L369" s="112"/>
      <c r="M369" s="112"/>
      <c r="N369" s="112"/>
      <c r="O369" s="112"/>
      <c r="P369" s="112"/>
      <c r="Q369" s="112"/>
      <c r="R369" s="112">
        <v>120000</v>
      </c>
      <c r="S369" s="112"/>
      <c r="T369" s="112"/>
      <c r="U369" s="94"/>
      <c r="V369" s="112"/>
      <c r="W369" s="112">
        <v>120000</v>
      </c>
    </row>
    <row r="370" ht="32.9" customHeight="1" spans="1:23">
      <c r="A370" s="23" t="s">
        <v>354</v>
      </c>
      <c r="B370" s="109" t="s">
        <v>500</v>
      </c>
      <c r="C370" s="23" t="s">
        <v>499</v>
      </c>
      <c r="D370" s="23" t="s">
        <v>54</v>
      </c>
      <c r="E370" s="23" t="s">
        <v>99</v>
      </c>
      <c r="F370" s="23" t="s">
        <v>100</v>
      </c>
      <c r="G370" s="23" t="s">
        <v>283</v>
      </c>
      <c r="H370" s="23" t="s">
        <v>284</v>
      </c>
      <c r="I370" s="112">
        <v>30000</v>
      </c>
      <c r="J370" s="112"/>
      <c r="K370" s="112"/>
      <c r="L370" s="112"/>
      <c r="M370" s="112"/>
      <c r="N370" s="112"/>
      <c r="O370" s="112"/>
      <c r="P370" s="112"/>
      <c r="Q370" s="112"/>
      <c r="R370" s="112">
        <v>30000</v>
      </c>
      <c r="S370" s="112"/>
      <c r="T370" s="112"/>
      <c r="U370" s="94"/>
      <c r="V370" s="112"/>
      <c r="W370" s="112">
        <v>30000</v>
      </c>
    </row>
    <row r="371" ht="32.9" customHeight="1" spans="1:23">
      <c r="A371" s="23"/>
      <c r="B371" s="23"/>
      <c r="C371" s="23" t="s">
        <v>417</v>
      </c>
      <c r="D371" s="23"/>
      <c r="E371" s="23"/>
      <c r="F371" s="23"/>
      <c r="G371" s="23"/>
      <c r="H371" s="23"/>
      <c r="I371" s="112">
        <v>300000</v>
      </c>
      <c r="J371" s="112">
        <v>300000</v>
      </c>
      <c r="K371" s="112">
        <v>300000</v>
      </c>
      <c r="L371" s="112"/>
      <c r="M371" s="112"/>
      <c r="N371" s="112"/>
      <c r="O371" s="112"/>
      <c r="P371" s="112"/>
      <c r="Q371" s="112"/>
      <c r="R371" s="112"/>
      <c r="S371" s="112"/>
      <c r="T371" s="112"/>
      <c r="U371" s="94"/>
      <c r="V371" s="112"/>
      <c r="W371" s="112"/>
    </row>
    <row r="372" ht="32.9" customHeight="1" spans="1:23">
      <c r="A372" s="23" t="s">
        <v>418</v>
      </c>
      <c r="B372" s="109" t="s">
        <v>501</v>
      </c>
      <c r="C372" s="23" t="s">
        <v>417</v>
      </c>
      <c r="D372" s="23" t="s">
        <v>54</v>
      </c>
      <c r="E372" s="23" t="s">
        <v>91</v>
      </c>
      <c r="F372" s="23" t="s">
        <v>92</v>
      </c>
      <c r="G372" s="23" t="s">
        <v>420</v>
      </c>
      <c r="H372" s="23" t="s">
        <v>421</v>
      </c>
      <c r="I372" s="112">
        <v>300000</v>
      </c>
      <c r="J372" s="112">
        <v>300000</v>
      </c>
      <c r="K372" s="112">
        <v>300000</v>
      </c>
      <c r="L372" s="112"/>
      <c r="M372" s="112"/>
      <c r="N372" s="112"/>
      <c r="O372" s="112"/>
      <c r="P372" s="112"/>
      <c r="Q372" s="112"/>
      <c r="R372" s="112"/>
      <c r="S372" s="112"/>
      <c r="T372" s="112"/>
      <c r="U372" s="94"/>
      <c r="V372" s="112"/>
      <c r="W372" s="112"/>
    </row>
    <row r="373" ht="32.9" customHeight="1" spans="1:23">
      <c r="A373" s="23"/>
      <c r="B373" s="23"/>
      <c r="C373" s="23" t="s">
        <v>502</v>
      </c>
      <c r="D373" s="23"/>
      <c r="E373" s="23"/>
      <c r="F373" s="23"/>
      <c r="G373" s="23"/>
      <c r="H373" s="23"/>
      <c r="I373" s="112">
        <v>3300000</v>
      </c>
      <c r="J373" s="112"/>
      <c r="K373" s="112"/>
      <c r="L373" s="112"/>
      <c r="M373" s="112"/>
      <c r="N373" s="112"/>
      <c r="O373" s="112"/>
      <c r="P373" s="112"/>
      <c r="Q373" s="112"/>
      <c r="R373" s="112">
        <v>3300000</v>
      </c>
      <c r="S373" s="112"/>
      <c r="T373" s="112"/>
      <c r="U373" s="94"/>
      <c r="V373" s="112"/>
      <c r="W373" s="112">
        <v>3300000</v>
      </c>
    </row>
    <row r="374" ht="32.9" customHeight="1" spans="1:23">
      <c r="A374" s="23" t="s">
        <v>376</v>
      </c>
      <c r="B374" s="109" t="s">
        <v>503</v>
      </c>
      <c r="C374" s="23" t="s">
        <v>502</v>
      </c>
      <c r="D374" s="23" t="s">
        <v>56</v>
      </c>
      <c r="E374" s="23" t="s">
        <v>79</v>
      </c>
      <c r="F374" s="23" t="s">
        <v>80</v>
      </c>
      <c r="G374" s="23" t="s">
        <v>257</v>
      </c>
      <c r="H374" s="23" t="s">
        <v>258</v>
      </c>
      <c r="I374" s="112">
        <v>60000</v>
      </c>
      <c r="J374" s="112"/>
      <c r="K374" s="112"/>
      <c r="L374" s="112"/>
      <c r="M374" s="112"/>
      <c r="N374" s="112"/>
      <c r="O374" s="112"/>
      <c r="P374" s="112"/>
      <c r="Q374" s="112"/>
      <c r="R374" s="112">
        <v>60000</v>
      </c>
      <c r="S374" s="112"/>
      <c r="T374" s="112"/>
      <c r="U374" s="94"/>
      <c r="V374" s="112"/>
      <c r="W374" s="112">
        <v>60000</v>
      </c>
    </row>
    <row r="375" ht="32.9" customHeight="1" spans="1:23">
      <c r="A375" s="23" t="s">
        <v>376</v>
      </c>
      <c r="B375" s="109" t="s">
        <v>503</v>
      </c>
      <c r="C375" s="23" t="s">
        <v>502</v>
      </c>
      <c r="D375" s="23" t="s">
        <v>56</v>
      </c>
      <c r="E375" s="23" t="s">
        <v>79</v>
      </c>
      <c r="F375" s="23" t="s">
        <v>80</v>
      </c>
      <c r="G375" s="23" t="s">
        <v>310</v>
      </c>
      <c r="H375" s="23" t="s">
        <v>311</v>
      </c>
      <c r="I375" s="112">
        <v>3000</v>
      </c>
      <c r="J375" s="112"/>
      <c r="K375" s="112"/>
      <c r="L375" s="112"/>
      <c r="M375" s="112"/>
      <c r="N375" s="112"/>
      <c r="O375" s="112"/>
      <c r="P375" s="112"/>
      <c r="Q375" s="112"/>
      <c r="R375" s="112">
        <v>3000</v>
      </c>
      <c r="S375" s="112"/>
      <c r="T375" s="112"/>
      <c r="U375" s="94"/>
      <c r="V375" s="112"/>
      <c r="W375" s="112">
        <v>3000</v>
      </c>
    </row>
    <row r="376" ht="32.9" customHeight="1" spans="1:23">
      <c r="A376" s="23" t="s">
        <v>376</v>
      </c>
      <c r="B376" s="109" t="s">
        <v>503</v>
      </c>
      <c r="C376" s="23" t="s">
        <v>502</v>
      </c>
      <c r="D376" s="23" t="s">
        <v>56</v>
      </c>
      <c r="E376" s="23" t="s">
        <v>79</v>
      </c>
      <c r="F376" s="23" t="s">
        <v>80</v>
      </c>
      <c r="G376" s="23" t="s">
        <v>261</v>
      </c>
      <c r="H376" s="23" t="s">
        <v>262</v>
      </c>
      <c r="I376" s="112">
        <v>10000</v>
      </c>
      <c r="J376" s="112"/>
      <c r="K376" s="112"/>
      <c r="L376" s="112"/>
      <c r="M376" s="112"/>
      <c r="N376" s="112"/>
      <c r="O376" s="112"/>
      <c r="P376" s="112"/>
      <c r="Q376" s="112"/>
      <c r="R376" s="112">
        <v>10000</v>
      </c>
      <c r="S376" s="112"/>
      <c r="T376" s="112"/>
      <c r="U376" s="94"/>
      <c r="V376" s="112"/>
      <c r="W376" s="112">
        <v>10000</v>
      </c>
    </row>
    <row r="377" ht="32.9" customHeight="1" spans="1:23">
      <c r="A377" s="23" t="s">
        <v>376</v>
      </c>
      <c r="B377" s="109" t="s">
        <v>503</v>
      </c>
      <c r="C377" s="23" t="s">
        <v>502</v>
      </c>
      <c r="D377" s="23" t="s">
        <v>56</v>
      </c>
      <c r="E377" s="23" t="s">
        <v>79</v>
      </c>
      <c r="F377" s="23" t="s">
        <v>80</v>
      </c>
      <c r="G377" s="23" t="s">
        <v>267</v>
      </c>
      <c r="H377" s="23" t="s">
        <v>268</v>
      </c>
      <c r="I377" s="112">
        <v>2880000</v>
      </c>
      <c r="J377" s="112"/>
      <c r="K377" s="112"/>
      <c r="L377" s="112"/>
      <c r="M377" s="112"/>
      <c r="N377" s="112"/>
      <c r="O377" s="112"/>
      <c r="P377" s="112"/>
      <c r="Q377" s="112"/>
      <c r="R377" s="112">
        <v>2880000</v>
      </c>
      <c r="S377" s="112"/>
      <c r="T377" s="112"/>
      <c r="U377" s="94"/>
      <c r="V377" s="112"/>
      <c r="W377" s="112">
        <v>2880000</v>
      </c>
    </row>
    <row r="378" ht="32.9" customHeight="1" spans="1:23">
      <c r="A378" s="23" t="s">
        <v>376</v>
      </c>
      <c r="B378" s="109" t="s">
        <v>503</v>
      </c>
      <c r="C378" s="23" t="s">
        <v>502</v>
      </c>
      <c r="D378" s="23" t="s">
        <v>56</v>
      </c>
      <c r="E378" s="23" t="s">
        <v>79</v>
      </c>
      <c r="F378" s="23" t="s">
        <v>80</v>
      </c>
      <c r="G378" s="23" t="s">
        <v>271</v>
      </c>
      <c r="H378" s="23" t="s">
        <v>272</v>
      </c>
      <c r="I378" s="112">
        <v>220000</v>
      </c>
      <c r="J378" s="112"/>
      <c r="K378" s="112"/>
      <c r="L378" s="112"/>
      <c r="M378" s="112"/>
      <c r="N378" s="112"/>
      <c r="O378" s="112"/>
      <c r="P378" s="112"/>
      <c r="Q378" s="112"/>
      <c r="R378" s="112">
        <v>220000</v>
      </c>
      <c r="S378" s="112"/>
      <c r="T378" s="112"/>
      <c r="U378" s="94"/>
      <c r="V378" s="112"/>
      <c r="W378" s="112">
        <v>220000</v>
      </c>
    </row>
    <row r="379" ht="32.9" customHeight="1" spans="1:23">
      <c r="A379" s="23" t="s">
        <v>376</v>
      </c>
      <c r="B379" s="109" t="s">
        <v>503</v>
      </c>
      <c r="C379" s="23" t="s">
        <v>502</v>
      </c>
      <c r="D379" s="23" t="s">
        <v>56</v>
      </c>
      <c r="E379" s="23" t="s">
        <v>79</v>
      </c>
      <c r="F379" s="23" t="s">
        <v>80</v>
      </c>
      <c r="G379" s="23" t="s">
        <v>277</v>
      </c>
      <c r="H379" s="23" t="s">
        <v>278</v>
      </c>
      <c r="I379" s="112">
        <v>10000</v>
      </c>
      <c r="J379" s="112"/>
      <c r="K379" s="112"/>
      <c r="L379" s="112"/>
      <c r="M379" s="112"/>
      <c r="N379" s="112"/>
      <c r="O379" s="112"/>
      <c r="P379" s="112"/>
      <c r="Q379" s="112"/>
      <c r="R379" s="112">
        <v>10000</v>
      </c>
      <c r="S379" s="112"/>
      <c r="T379" s="112"/>
      <c r="U379" s="94"/>
      <c r="V379" s="112"/>
      <c r="W379" s="112">
        <v>10000</v>
      </c>
    </row>
    <row r="380" ht="32.9" customHeight="1" spans="1:23">
      <c r="A380" s="23" t="s">
        <v>376</v>
      </c>
      <c r="B380" s="109" t="s">
        <v>503</v>
      </c>
      <c r="C380" s="23" t="s">
        <v>502</v>
      </c>
      <c r="D380" s="23" t="s">
        <v>56</v>
      </c>
      <c r="E380" s="23" t="s">
        <v>79</v>
      </c>
      <c r="F380" s="23" t="s">
        <v>80</v>
      </c>
      <c r="G380" s="23" t="s">
        <v>279</v>
      </c>
      <c r="H380" s="23" t="s">
        <v>280</v>
      </c>
      <c r="I380" s="112">
        <v>42800</v>
      </c>
      <c r="J380" s="112"/>
      <c r="K380" s="112"/>
      <c r="L380" s="112"/>
      <c r="M380" s="112"/>
      <c r="N380" s="112"/>
      <c r="O380" s="112"/>
      <c r="P380" s="112"/>
      <c r="Q380" s="112"/>
      <c r="R380" s="112">
        <v>42800</v>
      </c>
      <c r="S380" s="112"/>
      <c r="T380" s="112"/>
      <c r="U380" s="94"/>
      <c r="V380" s="112"/>
      <c r="W380" s="112">
        <v>42800</v>
      </c>
    </row>
    <row r="381" ht="32.9" customHeight="1" spans="1:23">
      <c r="A381" s="23" t="s">
        <v>376</v>
      </c>
      <c r="B381" s="109" t="s">
        <v>503</v>
      </c>
      <c r="C381" s="23" t="s">
        <v>502</v>
      </c>
      <c r="D381" s="23" t="s">
        <v>56</v>
      </c>
      <c r="E381" s="23" t="s">
        <v>79</v>
      </c>
      <c r="F381" s="23" t="s">
        <v>80</v>
      </c>
      <c r="G381" s="23" t="s">
        <v>283</v>
      </c>
      <c r="H381" s="23" t="s">
        <v>284</v>
      </c>
      <c r="I381" s="112">
        <v>74200</v>
      </c>
      <c r="J381" s="112"/>
      <c r="K381" s="112"/>
      <c r="L381" s="112"/>
      <c r="M381" s="112"/>
      <c r="N381" s="112"/>
      <c r="O381" s="112"/>
      <c r="P381" s="112"/>
      <c r="Q381" s="112"/>
      <c r="R381" s="112">
        <v>74200</v>
      </c>
      <c r="S381" s="112"/>
      <c r="T381" s="112"/>
      <c r="U381" s="94"/>
      <c r="V381" s="112"/>
      <c r="W381" s="112">
        <v>74200</v>
      </c>
    </row>
    <row r="382" ht="32.9" customHeight="1" spans="1:23">
      <c r="A382" s="23"/>
      <c r="B382" s="23"/>
      <c r="C382" s="23" t="s">
        <v>504</v>
      </c>
      <c r="D382" s="23"/>
      <c r="E382" s="23"/>
      <c r="F382" s="23"/>
      <c r="G382" s="23"/>
      <c r="H382" s="23"/>
      <c r="I382" s="112">
        <v>1180000</v>
      </c>
      <c r="J382" s="112"/>
      <c r="K382" s="112"/>
      <c r="L382" s="112"/>
      <c r="M382" s="112"/>
      <c r="N382" s="112">
        <v>1180000</v>
      </c>
      <c r="O382" s="112"/>
      <c r="P382" s="112"/>
      <c r="Q382" s="112"/>
      <c r="R382" s="112"/>
      <c r="S382" s="112"/>
      <c r="T382" s="112"/>
      <c r="U382" s="94"/>
      <c r="V382" s="112"/>
      <c r="W382" s="112"/>
    </row>
    <row r="383" ht="32.9" customHeight="1" spans="1:23">
      <c r="A383" s="23" t="s">
        <v>376</v>
      </c>
      <c r="B383" s="109" t="s">
        <v>505</v>
      </c>
      <c r="C383" s="23" t="s">
        <v>504</v>
      </c>
      <c r="D383" s="23" t="s">
        <v>56</v>
      </c>
      <c r="E383" s="23" t="s">
        <v>79</v>
      </c>
      <c r="F383" s="23" t="s">
        <v>80</v>
      </c>
      <c r="G383" s="23" t="s">
        <v>271</v>
      </c>
      <c r="H383" s="23" t="s">
        <v>272</v>
      </c>
      <c r="I383" s="112">
        <v>300000</v>
      </c>
      <c r="J383" s="112"/>
      <c r="K383" s="112"/>
      <c r="L383" s="112"/>
      <c r="M383" s="112"/>
      <c r="N383" s="112">
        <v>300000</v>
      </c>
      <c r="O383" s="112"/>
      <c r="P383" s="112"/>
      <c r="Q383" s="112"/>
      <c r="R383" s="112"/>
      <c r="S383" s="112"/>
      <c r="T383" s="112"/>
      <c r="U383" s="94"/>
      <c r="V383" s="112"/>
      <c r="W383" s="112"/>
    </row>
    <row r="384" ht="32.9" customHeight="1" spans="1:23">
      <c r="A384" s="23" t="s">
        <v>376</v>
      </c>
      <c r="B384" s="109" t="s">
        <v>505</v>
      </c>
      <c r="C384" s="23" t="s">
        <v>504</v>
      </c>
      <c r="D384" s="23" t="s">
        <v>56</v>
      </c>
      <c r="E384" s="23" t="s">
        <v>79</v>
      </c>
      <c r="F384" s="23" t="s">
        <v>80</v>
      </c>
      <c r="G384" s="23" t="s">
        <v>465</v>
      </c>
      <c r="H384" s="23" t="s">
        <v>466</v>
      </c>
      <c r="I384" s="112">
        <v>880000</v>
      </c>
      <c r="J384" s="112"/>
      <c r="K384" s="112"/>
      <c r="L384" s="112"/>
      <c r="M384" s="112"/>
      <c r="N384" s="112">
        <v>880000</v>
      </c>
      <c r="O384" s="112"/>
      <c r="P384" s="112"/>
      <c r="Q384" s="112"/>
      <c r="R384" s="112"/>
      <c r="S384" s="112"/>
      <c r="T384" s="112"/>
      <c r="U384" s="94"/>
      <c r="V384" s="112"/>
      <c r="W384" s="112"/>
    </row>
    <row r="385" ht="32.9" customHeight="1" spans="1:23">
      <c r="A385" s="23"/>
      <c r="B385" s="23"/>
      <c r="C385" s="23" t="s">
        <v>467</v>
      </c>
      <c r="D385" s="23"/>
      <c r="E385" s="23"/>
      <c r="F385" s="23"/>
      <c r="G385" s="23"/>
      <c r="H385" s="23"/>
      <c r="I385" s="112">
        <v>43500</v>
      </c>
      <c r="J385" s="112">
        <v>43500</v>
      </c>
      <c r="K385" s="112">
        <v>43500</v>
      </c>
      <c r="L385" s="112"/>
      <c r="M385" s="112"/>
      <c r="N385" s="112"/>
      <c r="O385" s="112"/>
      <c r="P385" s="112"/>
      <c r="Q385" s="112"/>
      <c r="R385" s="112"/>
      <c r="S385" s="112"/>
      <c r="T385" s="112"/>
      <c r="U385" s="94"/>
      <c r="V385" s="112"/>
      <c r="W385" s="112"/>
    </row>
    <row r="386" ht="32.9" customHeight="1" spans="1:23">
      <c r="A386" s="23" t="s">
        <v>468</v>
      </c>
      <c r="B386" s="109" t="s">
        <v>506</v>
      </c>
      <c r="C386" s="23" t="s">
        <v>467</v>
      </c>
      <c r="D386" s="23" t="s">
        <v>56</v>
      </c>
      <c r="E386" s="23" t="s">
        <v>79</v>
      </c>
      <c r="F386" s="23" t="s">
        <v>80</v>
      </c>
      <c r="G386" s="23" t="s">
        <v>271</v>
      </c>
      <c r="H386" s="23" t="s">
        <v>272</v>
      </c>
      <c r="I386" s="112">
        <v>5000</v>
      </c>
      <c r="J386" s="112">
        <v>5000</v>
      </c>
      <c r="K386" s="112">
        <v>5000</v>
      </c>
      <c r="L386" s="112"/>
      <c r="M386" s="112"/>
      <c r="N386" s="112"/>
      <c r="O386" s="112"/>
      <c r="P386" s="112"/>
      <c r="Q386" s="112"/>
      <c r="R386" s="112"/>
      <c r="S386" s="112"/>
      <c r="T386" s="112"/>
      <c r="U386" s="94"/>
      <c r="V386" s="112"/>
      <c r="W386" s="112"/>
    </row>
    <row r="387" ht="32.9" customHeight="1" spans="1:23">
      <c r="A387" s="23" t="s">
        <v>468</v>
      </c>
      <c r="B387" s="109" t="s">
        <v>506</v>
      </c>
      <c r="C387" s="23" t="s">
        <v>467</v>
      </c>
      <c r="D387" s="23" t="s">
        <v>56</v>
      </c>
      <c r="E387" s="23" t="s">
        <v>79</v>
      </c>
      <c r="F387" s="23" t="s">
        <v>80</v>
      </c>
      <c r="G387" s="23" t="s">
        <v>279</v>
      </c>
      <c r="H387" s="23" t="s">
        <v>280</v>
      </c>
      <c r="I387" s="112">
        <v>38500</v>
      </c>
      <c r="J387" s="112">
        <v>38500</v>
      </c>
      <c r="K387" s="112">
        <v>38500</v>
      </c>
      <c r="L387" s="112"/>
      <c r="M387" s="112"/>
      <c r="N387" s="112"/>
      <c r="O387" s="112"/>
      <c r="P387" s="112"/>
      <c r="Q387" s="112"/>
      <c r="R387" s="112"/>
      <c r="S387" s="112"/>
      <c r="T387" s="112"/>
      <c r="U387" s="94"/>
      <c r="V387" s="112"/>
      <c r="W387" s="112"/>
    </row>
    <row r="388" ht="32.9" customHeight="1" spans="1:23">
      <c r="A388" s="23"/>
      <c r="B388" s="23"/>
      <c r="C388" s="23" t="s">
        <v>507</v>
      </c>
      <c r="D388" s="23"/>
      <c r="E388" s="23"/>
      <c r="F388" s="23"/>
      <c r="G388" s="23"/>
      <c r="H388" s="23"/>
      <c r="I388" s="112">
        <v>10506.2</v>
      </c>
      <c r="J388" s="112"/>
      <c r="K388" s="112"/>
      <c r="L388" s="112"/>
      <c r="M388" s="112"/>
      <c r="N388" s="112">
        <v>10506.2</v>
      </c>
      <c r="O388" s="112"/>
      <c r="P388" s="112"/>
      <c r="Q388" s="112"/>
      <c r="R388" s="112"/>
      <c r="S388" s="112"/>
      <c r="T388" s="112"/>
      <c r="U388" s="94"/>
      <c r="V388" s="112"/>
      <c r="W388" s="112"/>
    </row>
    <row r="389" ht="32.9" customHeight="1" spans="1:23">
      <c r="A389" s="23" t="s">
        <v>354</v>
      </c>
      <c r="B389" s="109" t="s">
        <v>508</v>
      </c>
      <c r="C389" s="23" t="s">
        <v>507</v>
      </c>
      <c r="D389" s="23" t="s">
        <v>59</v>
      </c>
      <c r="E389" s="23" t="s">
        <v>99</v>
      </c>
      <c r="F389" s="23" t="s">
        <v>100</v>
      </c>
      <c r="G389" s="23" t="s">
        <v>269</v>
      </c>
      <c r="H389" s="23" t="s">
        <v>270</v>
      </c>
      <c r="I389" s="112">
        <v>10506.2</v>
      </c>
      <c r="J389" s="112"/>
      <c r="K389" s="112"/>
      <c r="L389" s="112"/>
      <c r="M389" s="112"/>
      <c r="N389" s="112">
        <v>10506.2</v>
      </c>
      <c r="O389" s="112"/>
      <c r="P389" s="112"/>
      <c r="Q389" s="112"/>
      <c r="R389" s="112"/>
      <c r="S389" s="112"/>
      <c r="T389" s="112"/>
      <c r="U389" s="94"/>
      <c r="V389" s="112"/>
      <c r="W389" s="112"/>
    </row>
    <row r="390" ht="32.9" customHeight="1" spans="1:23">
      <c r="A390" s="23"/>
      <c r="B390" s="23"/>
      <c r="C390" s="23" t="s">
        <v>509</v>
      </c>
      <c r="D390" s="23"/>
      <c r="E390" s="23"/>
      <c r="F390" s="23"/>
      <c r="G390" s="23"/>
      <c r="H390" s="23"/>
      <c r="I390" s="112">
        <v>241058</v>
      </c>
      <c r="J390" s="112"/>
      <c r="K390" s="112"/>
      <c r="L390" s="112"/>
      <c r="M390" s="112"/>
      <c r="N390" s="112">
        <v>241058</v>
      </c>
      <c r="O390" s="112"/>
      <c r="P390" s="112"/>
      <c r="Q390" s="112"/>
      <c r="R390" s="112"/>
      <c r="S390" s="112"/>
      <c r="T390" s="112"/>
      <c r="U390" s="94"/>
      <c r="V390" s="112"/>
      <c r="W390" s="112"/>
    </row>
    <row r="391" ht="32.9" customHeight="1" spans="1:23">
      <c r="A391" s="23" t="s">
        <v>359</v>
      </c>
      <c r="B391" s="109" t="s">
        <v>510</v>
      </c>
      <c r="C391" s="23" t="s">
        <v>509</v>
      </c>
      <c r="D391" s="23" t="s">
        <v>59</v>
      </c>
      <c r="E391" s="23" t="s">
        <v>95</v>
      </c>
      <c r="F391" s="23" t="s">
        <v>96</v>
      </c>
      <c r="G391" s="23" t="s">
        <v>277</v>
      </c>
      <c r="H391" s="23" t="s">
        <v>278</v>
      </c>
      <c r="I391" s="112">
        <v>229058</v>
      </c>
      <c r="J391" s="112"/>
      <c r="K391" s="112"/>
      <c r="L391" s="112"/>
      <c r="M391" s="112"/>
      <c r="N391" s="112">
        <v>229058</v>
      </c>
      <c r="O391" s="112"/>
      <c r="P391" s="112"/>
      <c r="Q391" s="112"/>
      <c r="R391" s="112"/>
      <c r="S391" s="112"/>
      <c r="T391" s="112"/>
      <c r="U391" s="94"/>
      <c r="V391" s="112"/>
      <c r="W391" s="112"/>
    </row>
    <row r="392" ht="32.9" customHeight="1" spans="1:23">
      <c r="A392" s="23" t="s">
        <v>359</v>
      </c>
      <c r="B392" s="109" t="s">
        <v>510</v>
      </c>
      <c r="C392" s="23" t="s">
        <v>509</v>
      </c>
      <c r="D392" s="23" t="s">
        <v>59</v>
      </c>
      <c r="E392" s="23" t="s">
        <v>95</v>
      </c>
      <c r="F392" s="23" t="s">
        <v>96</v>
      </c>
      <c r="G392" s="23" t="s">
        <v>250</v>
      </c>
      <c r="H392" s="23" t="s">
        <v>251</v>
      </c>
      <c r="I392" s="112">
        <v>12000</v>
      </c>
      <c r="J392" s="112"/>
      <c r="K392" s="112"/>
      <c r="L392" s="112"/>
      <c r="M392" s="112"/>
      <c r="N392" s="112">
        <v>12000</v>
      </c>
      <c r="O392" s="112"/>
      <c r="P392" s="112"/>
      <c r="Q392" s="112"/>
      <c r="R392" s="112"/>
      <c r="S392" s="112"/>
      <c r="T392" s="112"/>
      <c r="U392" s="94"/>
      <c r="V392" s="112"/>
      <c r="W392" s="112"/>
    </row>
    <row r="393" ht="32.9" customHeight="1" spans="1:23">
      <c r="A393" s="23"/>
      <c r="B393" s="23"/>
      <c r="C393" s="23" t="s">
        <v>511</v>
      </c>
      <c r="D393" s="23"/>
      <c r="E393" s="23"/>
      <c r="F393" s="23"/>
      <c r="G393" s="23"/>
      <c r="H393" s="23"/>
      <c r="I393" s="112">
        <v>75112.35</v>
      </c>
      <c r="J393" s="112"/>
      <c r="K393" s="112"/>
      <c r="L393" s="112"/>
      <c r="M393" s="112"/>
      <c r="N393" s="112">
        <v>75112.35</v>
      </c>
      <c r="O393" s="112"/>
      <c r="P393" s="112"/>
      <c r="Q393" s="112"/>
      <c r="R393" s="112"/>
      <c r="S393" s="112"/>
      <c r="T393" s="112"/>
      <c r="U393" s="94"/>
      <c r="V393" s="112"/>
      <c r="W393" s="112"/>
    </row>
    <row r="394" ht="32.9" customHeight="1" spans="1:23">
      <c r="A394" s="23" t="s">
        <v>359</v>
      </c>
      <c r="B394" s="109" t="s">
        <v>512</v>
      </c>
      <c r="C394" s="23" t="s">
        <v>511</v>
      </c>
      <c r="D394" s="23" t="s">
        <v>59</v>
      </c>
      <c r="E394" s="23" t="s">
        <v>99</v>
      </c>
      <c r="F394" s="23" t="s">
        <v>100</v>
      </c>
      <c r="G394" s="23" t="s">
        <v>259</v>
      </c>
      <c r="H394" s="23" t="s">
        <v>260</v>
      </c>
      <c r="I394" s="112">
        <v>11030</v>
      </c>
      <c r="J394" s="112"/>
      <c r="K394" s="112"/>
      <c r="L394" s="112"/>
      <c r="M394" s="112"/>
      <c r="N394" s="112">
        <v>11030</v>
      </c>
      <c r="O394" s="112"/>
      <c r="P394" s="112"/>
      <c r="Q394" s="112"/>
      <c r="R394" s="112"/>
      <c r="S394" s="112"/>
      <c r="T394" s="112"/>
      <c r="U394" s="94"/>
      <c r="V394" s="112"/>
      <c r="W394" s="112"/>
    </row>
    <row r="395" ht="32.9" customHeight="1" spans="1:23">
      <c r="A395" s="23" t="s">
        <v>359</v>
      </c>
      <c r="B395" s="109" t="s">
        <v>512</v>
      </c>
      <c r="C395" s="23" t="s">
        <v>511</v>
      </c>
      <c r="D395" s="23" t="s">
        <v>59</v>
      </c>
      <c r="E395" s="23" t="s">
        <v>99</v>
      </c>
      <c r="F395" s="23" t="s">
        <v>100</v>
      </c>
      <c r="G395" s="23" t="s">
        <v>277</v>
      </c>
      <c r="H395" s="23" t="s">
        <v>278</v>
      </c>
      <c r="I395" s="112">
        <v>11000</v>
      </c>
      <c r="J395" s="112"/>
      <c r="K395" s="112"/>
      <c r="L395" s="112"/>
      <c r="M395" s="112"/>
      <c r="N395" s="112">
        <v>11000</v>
      </c>
      <c r="O395" s="112"/>
      <c r="P395" s="112"/>
      <c r="Q395" s="112"/>
      <c r="R395" s="112"/>
      <c r="S395" s="112"/>
      <c r="T395" s="112"/>
      <c r="U395" s="94"/>
      <c r="V395" s="112"/>
      <c r="W395" s="112"/>
    </row>
    <row r="396" ht="32.9" customHeight="1" spans="1:23">
      <c r="A396" s="23" t="s">
        <v>359</v>
      </c>
      <c r="B396" s="109" t="s">
        <v>512</v>
      </c>
      <c r="C396" s="23" t="s">
        <v>511</v>
      </c>
      <c r="D396" s="23" t="s">
        <v>59</v>
      </c>
      <c r="E396" s="23" t="s">
        <v>99</v>
      </c>
      <c r="F396" s="23" t="s">
        <v>100</v>
      </c>
      <c r="G396" s="23" t="s">
        <v>283</v>
      </c>
      <c r="H396" s="23" t="s">
        <v>284</v>
      </c>
      <c r="I396" s="112">
        <v>53082.35</v>
      </c>
      <c r="J396" s="112"/>
      <c r="K396" s="112"/>
      <c r="L396" s="112"/>
      <c r="M396" s="112"/>
      <c r="N396" s="112">
        <v>53082.35</v>
      </c>
      <c r="O396" s="112"/>
      <c r="P396" s="112"/>
      <c r="Q396" s="112"/>
      <c r="R396" s="112"/>
      <c r="S396" s="112"/>
      <c r="T396" s="112"/>
      <c r="U396" s="94"/>
      <c r="V396" s="112"/>
      <c r="W396" s="112"/>
    </row>
    <row r="397" ht="32.9" customHeight="1" spans="1:23">
      <c r="A397" s="23"/>
      <c r="B397" s="23"/>
      <c r="C397" s="23" t="s">
        <v>513</v>
      </c>
      <c r="D397" s="23"/>
      <c r="E397" s="23"/>
      <c r="F397" s="23"/>
      <c r="G397" s="23"/>
      <c r="H397" s="23"/>
      <c r="I397" s="112">
        <v>113178.58</v>
      </c>
      <c r="J397" s="112"/>
      <c r="K397" s="112"/>
      <c r="L397" s="112"/>
      <c r="M397" s="112"/>
      <c r="N397" s="112">
        <v>113178.58</v>
      </c>
      <c r="O397" s="112"/>
      <c r="P397" s="112"/>
      <c r="Q397" s="112"/>
      <c r="R397" s="112"/>
      <c r="S397" s="112"/>
      <c r="T397" s="112"/>
      <c r="U397" s="94"/>
      <c r="V397" s="112"/>
      <c r="W397" s="112"/>
    </row>
    <row r="398" ht="32.9" customHeight="1" spans="1:23">
      <c r="A398" s="23" t="s">
        <v>354</v>
      </c>
      <c r="B398" s="109" t="s">
        <v>514</v>
      </c>
      <c r="C398" s="23" t="s">
        <v>513</v>
      </c>
      <c r="D398" s="23" t="s">
        <v>59</v>
      </c>
      <c r="E398" s="23" t="s">
        <v>135</v>
      </c>
      <c r="F398" s="23" t="s">
        <v>130</v>
      </c>
      <c r="G398" s="23" t="s">
        <v>259</v>
      </c>
      <c r="H398" s="23" t="s">
        <v>260</v>
      </c>
      <c r="I398" s="112">
        <v>23214.91</v>
      </c>
      <c r="J398" s="112"/>
      <c r="K398" s="112"/>
      <c r="L398" s="112"/>
      <c r="M398" s="112"/>
      <c r="N398" s="112">
        <v>23214.91</v>
      </c>
      <c r="O398" s="112"/>
      <c r="P398" s="112"/>
      <c r="Q398" s="112"/>
      <c r="R398" s="112"/>
      <c r="S398" s="112"/>
      <c r="T398" s="112"/>
      <c r="U398" s="94"/>
      <c r="V398" s="112"/>
      <c r="W398" s="112"/>
    </row>
    <row r="399" ht="32.9" customHeight="1" spans="1:23">
      <c r="A399" s="23" t="s">
        <v>354</v>
      </c>
      <c r="B399" s="109" t="s">
        <v>514</v>
      </c>
      <c r="C399" s="23" t="s">
        <v>513</v>
      </c>
      <c r="D399" s="23" t="s">
        <v>59</v>
      </c>
      <c r="E399" s="23" t="s">
        <v>135</v>
      </c>
      <c r="F399" s="23" t="s">
        <v>130</v>
      </c>
      <c r="G399" s="23" t="s">
        <v>269</v>
      </c>
      <c r="H399" s="23" t="s">
        <v>270</v>
      </c>
      <c r="I399" s="112">
        <v>37389.28</v>
      </c>
      <c r="J399" s="112"/>
      <c r="K399" s="112"/>
      <c r="L399" s="112"/>
      <c r="M399" s="112"/>
      <c r="N399" s="112">
        <v>37389.28</v>
      </c>
      <c r="O399" s="112"/>
      <c r="P399" s="112"/>
      <c r="Q399" s="112"/>
      <c r="R399" s="112"/>
      <c r="S399" s="112"/>
      <c r="T399" s="112"/>
      <c r="U399" s="94"/>
      <c r="V399" s="112"/>
      <c r="W399" s="112"/>
    </row>
    <row r="400" ht="32.9" customHeight="1" spans="1:23">
      <c r="A400" s="23" t="s">
        <v>354</v>
      </c>
      <c r="B400" s="109" t="s">
        <v>514</v>
      </c>
      <c r="C400" s="23" t="s">
        <v>513</v>
      </c>
      <c r="D400" s="23" t="s">
        <v>59</v>
      </c>
      <c r="E400" s="23" t="s">
        <v>135</v>
      </c>
      <c r="F400" s="23" t="s">
        <v>130</v>
      </c>
      <c r="G400" s="23" t="s">
        <v>277</v>
      </c>
      <c r="H400" s="23" t="s">
        <v>278</v>
      </c>
      <c r="I400" s="112">
        <v>52475.15</v>
      </c>
      <c r="J400" s="112"/>
      <c r="K400" s="112"/>
      <c r="L400" s="112"/>
      <c r="M400" s="112"/>
      <c r="N400" s="112">
        <v>52475.15</v>
      </c>
      <c r="O400" s="112"/>
      <c r="P400" s="112"/>
      <c r="Q400" s="112"/>
      <c r="R400" s="112"/>
      <c r="S400" s="112"/>
      <c r="T400" s="112"/>
      <c r="U400" s="94"/>
      <c r="V400" s="112"/>
      <c r="W400" s="112"/>
    </row>
    <row r="401" ht="32.9" customHeight="1" spans="1:23">
      <c r="A401" s="23" t="s">
        <v>354</v>
      </c>
      <c r="B401" s="109" t="s">
        <v>514</v>
      </c>
      <c r="C401" s="23" t="s">
        <v>513</v>
      </c>
      <c r="D401" s="23" t="s">
        <v>59</v>
      </c>
      <c r="E401" s="23" t="s">
        <v>135</v>
      </c>
      <c r="F401" s="23" t="s">
        <v>130</v>
      </c>
      <c r="G401" s="23" t="s">
        <v>332</v>
      </c>
      <c r="H401" s="23" t="s">
        <v>333</v>
      </c>
      <c r="I401" s="112">
        <v>99.24</v>
      </c>
      <c r="J401" s="112"/>
      <c r="K401" s="112"/>
      <c r="L401" s="112"/>
      <c r="M401" s="112"/>
      <c r="N401" s="112">
        <v>99.24</v>
      </c>
      <c r="O401" s="112"/>
      <c r="P401" s="112"/>
      <c r="Q401" s="112"/>
      <c r="R401" s="112"/>
      <c r="S401" s="112"/>
      <c r="T401" s="112"/>
      <c r="U401" s="94"/>
      <c r="V401" s="112"/>
      <c r="W401" s="112"/>
    </row>
    <row r="402" ht="32.9" customHeight="1" spans="1:23">
      <c r="A402" s="23"/>
      <c r="B402" s="23"/>
      <c r="C402" s="23" t="s">
        <v>515</v>
      </c>
      <c r="D402" s="23"/>
      <c r="E402" s="23"/>
      <c r="F402" s="23"/>
      <c r="G402" s="23"/>
      <c r="H402" s="23"/>
      <c r="I402" s="112">
        <v>146827.97</v>
      </c>
      <c r="J402" s="112"/>
      <c r="K402" s="112"/>
      <c r="L402" s="112"/>
      <c r="M402" s="112"/>
      <c r="N402" s="112">
        <v>146827.97</v>
      </c>
      <c r="O402" s="112"/>
      <c r="P402" s="112"/>
      <c r="Q402" s="112"/>
      <c r="R402" s="112"/>
      <c r="S402" s="112"/>
      <c r="T402" s="112"/>
      <c r="U402" s="94"/>
      <c r="V402" s="112"/>
      <c r="W402" s="112"/>
    </row>
    <row r="403" ht="32.9" customHeight="1" spans="1:23">
      <c r="A403" s="23" t="s">
        <v>359</v>
      </c>
      <c r="B403" s="109" t="s">
        <v>516</v>
      </c>
      <c r="C403" s="23" t="s">
        <v>515</v>
      </c>
      <c r="D403" s="23" t="s">
        <v>59</v>
      </c>
      <c r="E403" s="23" t="s">
        <v>99</v>
      </c>
      <c r="F403" s="23" t="s">
        <v>100</v>
      </c>
      <c r="G403" s="23" t="s">
        <v>259</v>
      </c>
      <c r="H403" s="23" t="s">
        <v>260</v>
      </c>
      <c r="I403" s="112">
        <v>50000</v>
      </c>
      <c r="J403" s="112"/>
      <c r="K403" s="112"/>
      <c r="L403" s="112"/>
      <c r="M403" s="112"/>
      <c r="N403" s="112">
        <v>50000</v>
      </c>
      <c r="O403" s="112"/>
      <c r="P403" s="112"/>
      <c r="Q403" s="112"/>
      <c r="R403" s="112"/>
      <c r="S403" s="112"/>
      <c r="T403" s="112"/>
      <c r="U403" s="94"/>
      <c r="V403" s="112"/>
      <c r="W403" s="112"/>
    </row>
    <row r="404" ht="32.9" customHeight="1" spans="1:23">
      <c r="A404" s="23" t="s">
        <v>359</v>
      </c>
      <c r="B404" s="109" t="s">
        <v>516</v>
      </c>
      <c r="C404" s="23" t="s">
        <v>515</v>
      </c>
      <c r="D404" s="23" t="s">
        <v>59</v>
      </c>
      <c r="E404" s="23" t="s">
        <v>99</v>
      </c>
      <c r="F404" s="23" t="s">
        <v>100</v>
      </c>
      <c r="G404" s="23" t="s">
        <v>273</v>
      </c>
      <c r="H404" s="23" t="s">
        <v>274</v>
      </c>
      <c r="I404" s="112">
        <v>50000</v>
      </c>
      <c r="J404" s="112"/>
      <c r="K404" s="112"/>
      <c r="L404" s="112"/>
      <c r="M404" s="112"/>
      <c r="N404" s="112">
        <v>50000</v>
      </c>
      <c r="O404" s="112"/>
      <c r="P404" s="112"/>
      <c r="Q404" s="112"/>
      <c r="R404" s="112"/>
      <c r="S404" s="112"/>
      <c r="T404" s="112"/>
      <c r="U404" s="94"/>
      <c r="V404" s="112"/>
      <c r="W404" s="112"/>
    </row>
    <row r="405" ht="32.9" customHeight="1" spans="1:23">
      <c r="A405" s="23" t="s">
        <v>359</v>
      </c>
      <c r="B405" s="109" t="s">
        <v>516</v>
      </c>
      <c r="C405" s="23" t="s">
        <v>515</v>
      </c>
      <c r="D405" s="23" t="s">
        <v>59</v>
      </c>
      <c r="E405" s="23" t="s">
        <v>99</v>
      </c>
      <c r="F405" s="23" t="s">
        <v>100</v>
      </c>
      <c r="G405" s="23" t="s">
        <v>277</v>
      </c>
      <c r="H405" s="23" t="s">
        <v>278</v>
      </c>
      <c r="I405" s="112">
        <v>14111.37</v>
      </c>
      <c r="J405" s="112"/>
      <c r="K405" s="112"/>
      <c r="L405" s="112"/>
      <c r="M405" s="112"/>
      <c r="N405" s="112">
        <v>14111.37</v>
      </c>
      <c r="O405" s="112"/>
      <c r="P405" s="112"/>
      <c r="Q405" s="112"/>
      <c r="R405" s="112"/>
      <c r="S405" s="112"/>
      <c r="T405" s="112"/>
      <c r="U405" s="94"/>
      <c r="V405" s="112"/>
      <c r="W405" s="112"/>
    </row>
    <row r="406" ht="32.9" customHeight="1" spans="1:23">
      <c r="A406" s="23" t="s">
        <v>359</v>
      </c>
      <c r="B406" s="109" t="s">
        <v>516</v>
      </c>
      <c r="C406" s="23" t="s">
        <v>515</v>
      </c>
      <c r="D406" s="23" t="s">
        <v>59</v>
      </c>
      <c r="E406" s="23" t="s">
        <v>99</v>
      </c>
      <c r="F406" s="23" t="s">
        <v>100</v>
      </c>
      <c r="G406" s="23" t="s">
        <v>283</v>
      </c>
      <c r="H406" s="23" t="s">
        <v>284</v>
      </c>
      <c r="I406" s="112">
        <v>32716.6</v>
      </c>
      <c r="J406" s="112"/>
      <c r="K406" s="112"/>
      <c r="L406" s="112"/>
      <c r="M406" s="112"/>
      <c r="N406" s="112">
        <v>32716.6</v>
      </c>
      <c r="O406" s="112"/>
      <c r="P406" s="112"/>
      <c r="Q406" s="112"/>
      <c r="R406" s="112"/>
      <c r="S406" s="112"/>
      <c r="T406" s="112"/>
      <c r="U406" s="94"/>
      <c r="V406" s="112"/>
      <c r="W406" s="112"/>
    </row>
    <row r="407" ht="32.9" customHeight="1" spans="1:23">
      <c r="A407" s="23"/>
      <c r="B407" s="23"/>
      <c r="C407" s="23" t="s">
        <v>517</v>
      </c>
      <c r="D407" s="23"/>
      <c r="E407" s="23"/>
      <c r="F407" s="23"/>
      <c r="G407" s="23"/>
      <c r="H407" s="23"/>
      <c r="I407" s="112">
        <v>35850</v>
      </c>
      <c r="J407" s="112"/>
      <c r="K407" s="112"/>
      <c r="L407" s="112"/>
      <c r="M407" s="112"/>
      <c r="N407" s="112">
        <v>35850</v>
      </c>
      <c r="O407" s="112"/>
      <c r="P407" s="112"/>
      <c r="Q407" s="112"/>
      <c r="R407" s="112"/>
      <c r="S407" s="112"/>
      <c r="T407" s="112"/>
      <c r="U407" s="94"/>
      <c r="V407" s="112"/>
      <c r="W407" s="112"/>
    </row>
    <row r="408" ht="32.9" customHeight="1" spans="1:23">
      <c r="A408" s="23" t="s">
        <v>359</v>
      </c>
      <c r="B408" s="109" t="s">
        <v>518</v>
      </c>
      <c r="C408" s="23" t="s">
        <v>517</v>
      </c>
      <c r="D408" s="23" t="s">
        <v>59</v>
      </c>
      <c r="E408" s="23" t="s">
        <v>99</v>
      </c>
      <c r="F408" s="23" t="s">
        <v>100</v>
      </c>
      <c r="G408" s="23" t="s">
        <v>273</v>
      </c>
      <c r="H408" s="23" t="s">
        <v>274</v>
      </c>
      <c r="I408" s="112">
        <v>12704</v>
      </c>
      <c r="J408" s="112"/>
      <c r="K408" s="112"/>
      <c r="L408" s="112"/>
      <c r="M408" s="112"/>
      <c r="N408" s="112">
        <v>12704</v>
      </c>
      <c r="O408" s="112"/>
      <c r="P408" s="112"/>
      <c r="Q408" s="112"/>
      <c r="R408" s="112"/>
      <c r="S408" s="112"/>
      <c r="T408" s="112"/>
      <c r="U408" s="94"/>
      <c r="V408" s="112"/>
      <c r="W408" s="112"/>
    </row>
    <row r="409" ht="32.9" customHeight="1" spans="1:23">
      <c r="A409" s="23" t="s">
        <v>359</v>
      </c>
      <c r="B409" s="109" t="s">
        <v>518</v>
      </c>
      <c r="C409" s="23" t="s">
        <v>517</v>
      </c>
      <c r="D409" s="23" t="s">
        <v>59</v>
      </c>
      <c r="E409" s="23" t="s">
        <v>99</v>
      </c>
      <c r="F409" s="23" t="s">
        <v>100</v>
      </c>
      <c r="G409" s="23" t="s">
        <v>277</v>
      </c>
      <c r="H409" s="23" t="s">
        <v>278</v>
      </c>
      <c r="I409" s="112">
        <v>23146</v>
      </c>
      <c r="J409" s="112"/>
      <c r="K409" s="112"/>
      <c r="L409" s="112"/>
      <c r="M409" s="112"/>
      <c r="N409" s="112">
        <v>23146</v>
      </c>
      <c r="O409" s="112"/>
      <c r="P409" s="112"/>
      <c r="Q409" s="112"/>
      <c r="R409" s="112"/>
      <c r="S409" s="112"/>
      <c r="T409" s="112"/>
      <c r="U409" s="94"/>
      <c r="V409" s="112"/>
      <c r="W409" s="112"/>
    </row>
    <row r="410" ht="32.9" customHeight="1" spans="1:23">
      <c r="A410" s="23"/>
      <c r="B410" s="23"/>
      <c r="C410" s="23" t="s">
        <v>519</v>
      </c>
      <c r="D410" s="23"/>
      <c r="E410" s="23"/>
      <c r="F410" s="23"/>
      <c r="G410" s="23"/>
      <c r="H410" s="23"/>
      <c r="I410" s="112">
        <v>233246.35</v>
      </c>
      <c r="J410" s="112"/>
      <c r="K410" s="112"/>
      <c r="L410" s="112"/>
      <c r="M410" s="112"/>
      <c r="N410" s="112">
        <v>233246.35</v>
      </c>
      <c r="O410" s="112"/>
      <c r="P410" s="112"/>
      <c r="Q410" s="112"/>
      <c r="R410" s="112"/>
      <c r="S410" s="112"/>
      <c r="T410" s="112"/>
      <c r="U410" s="94"/>
      <c r="V410" s="112"/>
      <c r="W410" s="112"/>
    </row>
    <row r="411" ht="32.9" customHeight="1" spans="1:23">
      <c r="A411" s="23" t="s">
        <v>359</v>
      </c>
      <c r="B411" s="109" t="s">
        <v>520</v>
      </c>
      <c r="C411" s="23" t="s">
        <v>519</v>
      </c>
      <c r="D411" s="23" t="s">
        <v>59</v>
      </c>
      <c r="E411" s="23" t="s">
        <v>127</v>
      </c>
      <c r="F411" s="23" t="s">
        <v>128</v>
      </c>
      <c r="G411" s="23" t="s">
        <v>259</v>
      </c>
      <c r="H411" s="23" t="s">
        <v>260</v>
      </c>
      <c r="I411" s="112">
        <v>54000</v>
      </c>
      <c r="J411" s="112"/>
      <c r="K411" s="112"/>
      <c r="L411" s="112"/>
      <c r="M411" s="112"/>
      <c r="N411" s="112">
        <v>54000</v>
      </c>
      <c r="O411" s="112"/>
      <c r="P411" s="112"/>
      <c r="Q411" s="112"/>
      <c r="R411" s="112"/>
      <c r="S411" s="112"/>
      <c r="T411" s="112"/>
      <c r="U411" s="94"/>
      <c r="V411" s="112"/>
      <c r="W411" s="112"/>
    </row>
    <row r="412" ht="32.9" customHeight="1" spans="1:23">
      <c r="A412" s="23" t="s">
        <v>359</v>
      </c>
      <c r="B412" s="109" t="s">
        <v>520</v>
      </c>
      <c r="C412" s="23" t="s">
        <v>519</v>
      </c>
      <c r="D412" s="23" t="s">
        <v>59</v>
      </c>
      <c r="E412" s="23" t="s">
        <v>127</v>
      </c>
      <c r="F412" s="23" t="s">
        <v>128</v>
      </c>
      <c r="G412" s="23" t="s">
        <v>269</v>
      </c>
      <c r="H412" s="23" t="s">
        <v>270</v>
      </c>
      <c r="I412" s="112">
        <v>86180</v>
      </c>
      <c r="J412" s="112"/>
      <c r="K412" s="112"/>
      <c r="L412" s="112"/>
      <c r="M412" s="112"/>
      <c r="N412" s="112">
        <v>86180</v>
      </c>
      <c r="O412" s="112"/>
      <c r="P412" s="112"/>
      <c r="Q412" s="112"/>
      <c r="R412" s="112"/>
      <c r="S412" s="112"/>
      <c r="T412" s="112"/>
      <c r="U412" s="94"/>
      <c r="V412" s="112"/>
      <c r="W412" s="112"/>
    </row>
    <row r="413" ht="32.9" customHeight="1" spans="1:23">
      <c r="A413" s="23" t="s">
        <v>359</v>
      </c>
      <c r="B413" s="109" t="s">
        <v>520</v>
      </c>
      <c r="C413" s="23" t="s">
        <v>519</v>
      </c>
      <c r="D413" s="23" t="s">
        <v>59</v>
      </c>
      <c r="E413" s="23" t="s">
        <v>127</v>
      </c>
      <c r="F413" s="23" t="s">
        <v>128</v>
      </c>
      <c r="G413" s="23" t="s">
        <v>277</v>
      </c>
      <c r="H413" s="23" t="s">
        <v>278</v>
      </c>
      <c r="I413" s="112">
        <v>81266.35</v>
      </c>
      <c r="J413" s="112"/>
      <c r="K413" s="112"/>
      <c r="L413" s="112"/>
      <c r="M413" s="112"/>
      <c r="N413" s="112">
        <v>81266.35</v>
      </c>
      <c r="O413" s="112"/>
      <c r="P413" s="112"/>
      <c r="Q413" s="112"/>
      <c r="R413" s="112"/>
      <c r="S413" s="112"/>
      <c r="T413" s="112"/>
      <c r="U413" s="94"/>
      <c r="V413" s="112"/>
      <c r="W413" s="112"/>
    </row>
    <row r="414" ht="32.9" customHeight="1" spans="1:23">
      <c r="A414" s="23" t="s">
        <v>359</v>
      </c>
      <c r="B414" s="109" t="s">
        <v>520</v>
      </c>
      <c r="C414" s="23" t="s">
        <v>519</v>
      </c>
      <c r="D414" s="23" t="s">
        <v>59</v>
      </c>
      <c r="E414" s="23" t="s">
        <v>127</v>
      </c>
      <c r="F414" s="23" t="s">
        <v>128</v>
      </c>
      <c r="G414" s="23" t="s">
        <v>392</v>
      </c>
      <c r="H414" s="23" t="s">
        <v>70</v>
      </c>
      <c r="I414" s="112">
        <v>11800</v>
      </c>
      <c r="J414" s="112"/>
      <c r="K414" s="112"/>
      <c r="L414" s="112"/>
      <c r="M414" s="112"/>
      <c r="N414" s="112">
        <v>11800</v>
      </c>
      <c r="O414" s="112"/>
      <c r="P414" s="112"/>
      <c r="Q414" s="112"/>
      <c r="R414" s="112"/>
      <c r="S414" s="112"/>
      <c r="T414" s="112"/>
      <c r="U414" s="94"/>
      <c r="V414" s="112"/>
      <c r="W414" s="112"/>
    </row>
    <row r="415" ht="32.9" customHeight="1" spans="1:23">
      <c r="A415" s="23"/>
      <c r="B415" s="23"/>
      <c r="C415" s="23" t="s">
        <v>521</v>
      </c>
      <c r="D415" s="23"/>
      <c r="E415" s="23"/>
      <c r="F415" s="23"/>
      <c r="G415" s="23"/>
      <c r="H415" s="23"/>
      <c r="I415" s="112">
        <v>12568.5</v>
      </c>
      <c r="J415" s="112"/>
      <c r="K415" s="112"/>
      <c r="L415" s="112"/>
      <c r="M415" s="112"/>
      <c r="N415" s="112">
        <v>12568.5</v>
      </c>
      <c r="O415" s="112"/>
      <c r="P415" s="112"/>
      <c r="Q415" s="112"/>
      <c r="R415" s="112"/>
      <c r="S415" s="112"/>
      <c r="T415" s="112"/>
      <c r="U415" s="94"/>
      <c r="V415" s="112"/>
      <c r="W415" s="112"/>
    </row>
    <row r="416" ht="32.9" customHeight="1" spans="1:23">
      <c r="A416" s="23" t="s">
        <v>359</v>
      </c>
      <c r="B416" s="109" t="s">
        <v>522</v>
      </c>
      <c r="C416" s="23" t="s">
        <v>521</v>
      </c>
      <c r="D416" s="23" t="s">
        <v>59</v>
      </c>
      <c r="E416" s="23" t="s">
        <v>99</v>
      </c>
      <c r="F416" s="23" t="s">
        <v>100</v>
      </c>
      <c r="G416" s="23" t="s">
        <v>277</v>
      </c>
      <c r="H416" s="23" t="s">
        <v>278</v>
      </c>
      <c r="I416" s="112">
        <v>12568.5</v>
      </c>
      <c r="J416" s="112"/>
      <c r="K416" s="112"/>
      <c r="L416" s="112"/>
      <c r="M416" s="112"/>
      <c r="N416" s="112">
        <v>12568.5</v>
      </c>
      <c r="O416" s="112"/>
      <c r="P416" s="112"/>
      <c r="Q416" s="112"/>
      <c r="R416" s="112"/>
      <c r="S416" s="112"/>
      <c r="T416" s="112"/>
      <c r="U416" s="94"/>
      <c r="V416" s="112"/>
      <c r="W416" s="112"/>
    </row>
    <row r="417" ht="32.9" customHeight="1" spans="1:23">
      <c r="A417" s="23"/>
      <c r="B417" s="23"/>
      <c r="C417" s="23" t="s">
        <v>523</v>
      </c>
      <c r="D417" s="23"/>
      <c r="E417" s="23"/>
      <c r="F417" s="23"/>
      <c r="G417" s="23"/>
      <c r="H417" s="23"/>
      <c r="I417" s="112">
        <v>10000</v>
      </c>
      <c r="J417" s="112"/>
      <c r="K417" s="112"/>
      <c r="L417" s="112"/>
      <c r="M417" s="112"/>
      <c r="N417" s="112">
        <v>10000</v>
      </c>
      <c r="O417" s="112"/>
      <c r="P417" s="112"/>
      <c r="Q417" s="112"/>
      <c r="R417" s="112"/>
      <c r="S417" s="112"/>
      <c r="T417" s="112"/>
      <c r="U417" s="94"/>
      <c r="V417" s="112"/>
      <c r="W417" s="112"/>
    </row>
    <row r="418" ht="32.9" customHeight="1" spans="1:23">
      <c r="A418" s="23" t="s">
        <v>359</v>
      </c>
      <c r="B418" s="109" t="s">
        <v>524</v>
      </c>
      <c r="C418" s="23" t="s">
        <v>523</v>
      </c>
      <c r="D418" s="23" t="s">
        <v>59</v>
      </c>
      <c r="E418" s="23" t="s">
        <v>127</v>
      </c>
      <c r="F418" s="23" t="s">
        <v>128</v>
      </c>
      <c r="G418" s="23" t="s">
        <v>269</v>
      </c>
      <c r="H418" s="23" t="s">
        <v>270</v>
      </c>
      <c r="I418" s="112">
        <v>3000</v>
      </c>
      <c r="J418" s="112"/>
      <c r="K418" s="112"/>
      <c r="L418" s="112"/>
      <c r="M418" s="112"/>
      <c r="N418" s="112">
        <v>3000</v>
      </c>
      <c r="O418" s="112"/>
      <c r="P418" s="112"/>
      <c r="Q418" s="112"/>
      <c r="R418" s="112"/>
      <c r="S418" s="112"/>
      <c r="T418" s="112"/>
      <c r="U418" s="94"/>
      <c r="V418" s="112"/>
      <c r="W418" s="112"/>
    </row>
    <row r="419" ht="32.9" customHeight="1" spans="1:23">
      <c r="A419" s="23" t="s">
        <v>359</v>
      </c>
      <c r="B419" s="109" t="s">
        <v>524</v>
      </c>
      <c r="C419" s="23" t="s">
        <v>523</v>
      </c>
      <c r="D419" s="23" t="s">
        <v>59</v>
      </c>
      <c r="E419" s="23" t="s">
        <v>127</v>
      </c>
      <c r="F419" s="23" t="s">
        <v>128</v>
      </c>
      <c r="G419" s="23" t="s">
        <v>382</v>
      </c>
      <c r="H419" s="23" t="s">
        <v>383</v>
      </c>
      <c r="I419" s="112">
        <v>4600</v>
      </c>
      <c r="J419" s="112"/>
      <c r="K419" s="112"/>
      <c r="L419" s="112"/>
      <c r="M419" s="112"/>
      <c r="N419" s="112">
        <v>4600</v>
      </c>
      <c r="O419" s="112"/>
      <c r="P419" s="112"/>
      <c r="Q419" s="112"/>
      <c r="R419" s="112"/>
      <c r="S419" s="112"/>
      <c r="T419" s="112"/>
      <c r="U419" s="94"/>
      <c r="V419" s="112"/>
      <c r="W419" s="112"/>
    </row>
    <row r="420" ht="32.9" customHeight="1" spans="1:23">
      <c r="A420" s="23" t="s">
        <v>359</v>
      </c>
      <c r="B420" s="109" t="s">
        <v>524</v>
      </c>
      <c r="C420" s="23" t="s">
        <v>523</v>
      </c>
      <c r="D420" s="23" t="s">
        <v>59</v>
      </c>
      <c r="E420" s="23" t="s">
        <v>127</v>
      </c>
      <c r="F420" s="23" t="s">
        <v>128</v>
      </c>
      <c r="G420" s="23" t="s">
        <v>277</v>
      </c>
      <c r="H420" s="23" t="s">
        <v>278</v>
      </c>
      <c r="I420" s="112">
        <v>2400</v>
      </c>
      <c r="J420" s="112"/>
      <c r="K420" s="112"/>
      <c r="L420" s="112"/>
      <c r="M420" s="112"/>
      <c r="N420" s="112">
        <v>2400</v>
      </c>
      <c r="O420" s="112"/>
      <c r="P420" s="112"/>
      <c r="Q420" s="112"/>
      <c r="R420" s="112"/>
      <c r="S420" s="112"/>
      <c r="T420" s="112"/>
      <c r="U420" s="94"/>
      <c r="V420" s="112"/>
      <c r="W420" s="112"/>
    </row>
    <row r="421" ht="32.9" customHeight="1" spans="1:23">
      <c r="A421" s="23"/>
      <c r="B421" s="23"/>
      <c r="C421" s="23" t="s">
        <v>476</v>
      </c>
      <c r="D421" s="23"/>
      <c r="E421" s="23"/>
      <c r="F421" s="23"/>
      <c r="G421" s="23"/>
      <c r="H421" s="23"/>
      <c r="I421" s="112">
        <v>112374</v>
      </c>
      <c r="J421" s="112"/>
      <c r="K421" s="112"/>
      <c r="L421" s="112"/>
      <c r="M421" s="112"/>
      <c r="N421" s="112">
        <v>112374</v>
      </c>
      <c r="O421" s="112"/>
      <c r="P421" s="112"/>
      <c r="Q421" s="112"/>
      <c r="R421" s="112"/>
      <c r="S421" s="112"/>
      <c r="T421" s="112"/>
      <c r="U421" s="94"/>
      <c r="V421" s="112"/>
      <c r="W421" s="112"/>
    </row>
    <row r="422" ht="32.9" customHeight="1" spans="1:23">
      <c r="A422" s="23" t="s">
        <v>354</v>
      </c>
      <c r="B422" s="109" t="s">
        <v>525</v>
      </c>
      <c r="C422" s="23" t="s">
        <v>476</v>
      </c>
      <c r="D422" s="23" t="s">
        <v>59</v>
      </c>
      <c r="E422" s="23" t="s">
        <v>135</v>
      </c>
      <c r="F422" s="23" t="s">
        <v>130</v>
      </c>
      <c r="G422" s="23" t="s">
        <v>269</v>
      </c>
      <c r="H422" s="23" t="s">
        <v>270</v>
      </c>
      <c r="I422" s="112">
        <v>32186</v>
      </c>
      <c r="J422" s="112"/>
      <c r="K422" s="112"/>
      <c r="L422" s="112"/>
      <c r="M422" s="112"/>
      <c r="N422" s="112">
        <v>32186</v>
      </c>
      <c r="O422" s="112"/>
      <c r="P422" s="112"/>
      <c r="Q422" s="112"/>
      <c r="R422" s="112"/>
      <c r="S422" s="112"/>
      <c r="T422" s="112"/>
      <c r="U422" s="94"/>
      <c r="V422" s="112"/>
      <c r="W422" s="112"/>
    </row>
    <row r="423" ht="32.9" customHeight="1" spans="1:23">
      <c r="A423" s="23" t="s">
        <v>354</v>
      </c>
      <c r="B423" s="109" t="s">
        <v>525</v>
      </c>
      <c r="C423" s="23" t="s">
        <v>476</v>
      </c>
      <c r="D423" s="23" t="s">
        <v>59</v>
      </c>
      <c r="E423" s="23" t="s">
        <v>135</v>
      </c>
      <c r="F423" s="23" t="s">
        <v>130</v>
      </c>
      <c r="G423" s="23" t="s">
        <v>277</v>
      </c>
      <c r="H423" s="23" t="s">
        <v>278</v>
      </c>
      <c r="I423" s="112">
        <v>41050</v>
      </c>
      <c r="J423" s="112"/>
      <c r="K423" s="112"/>
      <c r="L423" s="112"/>
      <c r="M423" s="112"/>
      <c r="N423" s="112">
        <v>41050</v>
      </c>
      <c r="O423" s="112"/>
      <c r="P423" s="112"/>
      <c r="Q423" s="112"/>
      <c r="R423" s="112"/>
      <c r="S423" s="112"/>
      <c r="T423" s="112"/>
      <c r="U423" s="94"/>
      <c r="V423" s="112"/>
      <c r="W423" s="112"/>
    </row>
    <row r="424" ht="32.9" customHeight="1" spans="1:23">
      <c r="A424" s="23" t="s">
        <v>354</v>
      </c>
      <c r="B424" s="109" t="s">
        <v>525</v>
      </c>
      <c r="C424" s="23" t="s">
        <v>476</v>
      </c>
      <c r="D424" s="23" t="s">
        <v>59</v>
      </c>
      <c r="E424" s="23" t="s">
        <v>135</v>
      </c>
      <c r="F424" s="23" t="s">
        <v>130</v>
      </c>
      <c r="G424" s="23" t="s">
        <v>250</v>
      </c>
      <c r="H424" s="23" t="s">
        <v>251</v>
      </c>
      <c r="I424" s="112">
        <v>33657.5</v>
      </c>
      <c r="J424" s="112"/>
      <c r="K424" s="112"/>
      <c r="L424" s="112"/>
      <c r="M424" s="112"/>
      <c r="N424" s="112">
        <v>33657.5</v>
      </c>
      <c r="O424" s="112"/>
      <c r="P424" s="112"/>
      <c r="Q424" s="112"/>
      <c r="R424" s="112"/>
      <c r="S424" s="112"/>
      <c r="T424" s="112"/>
      <c r="U424" s="94"/>
      <c r="V424" s="112"/>
      <c r="W424" s="112"/>
    </row>
    <row r="425" ht="32.9" customHeight="1" spans="1:23">
      <c r="A425" s="23" t="s">
        <v>354</v>
      </c>
      <c r="B425" s="109" t="s">
        <v>525</v>
      </c>
      <c r="C425" s="23" t="s">
        <v>476</v>
      </c>
      <c r="D425" s="23" t="s">
        <v>59</v>
      </c>
      <c r="E425" s="23" t="s">
        <v>135</v>
      </c>
      <c r="F425" s="23" t="s">
        <v>130</v>
      </c>
      <c r="G425" s="23" t="s">
        <v>283</v>
      </c>
      <c r="H425" s="23" t="s">
        <v>284</v>
      </c>
      <c r="I425" s="112">
        <v>5480.5</v>
      </c>
      <c r="J425" s="112"/>
      <c r="K425" s="112"/>
      <c r="L425" s="112"/>
      <c r="M425" s="112"/>
      <c r="N425" s="112">
        <v>5480.5</v>
      </c>
      <c r="O425" s="112"/>
      <c r="P425" s="112"/>
      <c r="Q425" s="112"/>
      <c r="R425" s="112"/>
      <c r="S425" s="112"/>
      <c r="T425" s="112"/>
      <c r="U425" s="94"/>
      <c r="V425" s="112"/>
      <c r="W425" s="112"/>
    </row>
    <row r="426" ht="32.9" customHeight="1" spans="1:23">
      <c r="A426" s="23"/>
      <c r="B426" s="23"/>
      <c r="C426" s="23" t="s">
        <v>526</v>
      </c>
      <c r="D426" s="23"/>
      <c r="E426" s="23"/>
      <c r="F426" s="23"/>
      <c r="G426" s="23"/>
      <c r="H426" s="23"/>
      <c r="I426" s="112">
        <v>47600</v>
      </c>
      <c r="J426" s="112"/>
      <c r="K426" s="112"/>
      <c r="L426" s="112"/>
      <c r="M426" s="112"/>
      <c r="N426" s="112">
        <v>47600</v>
      </c>
      <c r="O426" s="112"/>
      <c r="P426" s="112"/>
      <c r="Q426" s="112"/>
      <c r="R426" s="112"/>
      <c r="S426" s="112"/>
      <c r="T426" s="112"/>
      <c r="U426" s="94"/>
      <c r="V426" s="112"/>
      <c r="W426" s="112"/>
    </row>
    <row r="427" ht="32.9" customHeight="1" spans="1:23">
      <c r="A427" s="23" t="s">
        <v>359</v>
      </c>
      <c r="B427" s="109" t="s">
        <v>527</v>
      </c>
      <c r="C427" s="23" t="s">
        <v>526</v>
      </c>
      <c r="D427" s="23" t="s">
        <v>59</v>
      </c>
      <c r="E427" s="23" t="s">
        <v>85</v>
      </c>
      <c r="F427" s="23" t="s">
        <v>86</v>
      </c>
      <c r="G427" s="23" t="s">
        <v>382</v>
      </c>
      <c r="H427" s="23" t="s">
        <v>383</v>
      </c>
      <c r="I427" s="112">
        <v>3600</v>
      </c>
      <c r="J427" s="112"/>
      <c r="K427" s="112"/>
      <c r="L427" s="112"/>
      <c r="M427" s="112"/>
      <c r="N427" s="112">
        <v>3600</v>
      </c>
      <c r="O427" s="112"/>
      <c r="P427" s="112"/>
      <c r="Q427" s="112"/>
      <c r="R427" s="112"/>
      <c r="S427" s="112"/>
      <c r="T427" s="112"/>
      <c r="U427" s="94"/>
      <c r="V427" s="112"/>
      <c r="W427" s="112"/>
    </row>
    <row r="428" ht="32.9" customHeight="1" spans="1:23">
      <c r="A428" s="23" t="s">
        <v>359</v>
      </c>
      <c r="B428" s="109" t="s">
        <v>527</v>
      </c>
      <c r="C428" s="23" t="s">
        <v>526</v>
      </c>
      <c r="D428" s="23" t="s">
        <v>59</v>
      </c>
      <c r="E428" s="23" t="s">
        <v>85</v>
      </c>
      <c r="F428" s="23" t="s">
        <v>86</v>
      </c>
      <c r="G428" s="23" t="s">
        <v>277</v>
      </c>
      <c r="H428" s="23" t="s">
        <v>278</v>
      </c>
      <c r="I428" s="112">
        <v>12000</v>
      </c>
      <c r="J428" s="112"/>
      <c r="K428" s="112"/>
      <c r="L428" s="112"/>
      <c r="M428" s="112"/>
      <c r="N428" s="112">
        <v>12000</v>
      </c>
      <c r="O428" s="112"/>
      <c r="P428" s="112"/>
      <c r="Q428" s="112"/>
      <c r="R428" s="112"/>
      <c r="S428" s="112"/>
      <c r="T428" s="112"/>
      <c r="U428" s="94"/>
      <c r="V428" s="112"/>
      <c r="W428" s="112"/>
    </row>
    <row r="429" ht="32.9" customHeight="1" spans="1:23">
      <c r="A429" s="23" t="s">
        <v>359</v>
      </c>
      <c r="B429" s="109" t="s">
        <v>527</v>
      </c>
      <c r="C429" s="23" t="s">
        <v>526</v>
      </c>
      <c r="D429" s="23" t="s">
        <v>59</v>
      </c>
      <c r="E429" s="23" t="s">
        <v>85</v>
      </c>
      <c r="F429" s="23" t="s">
        <v>86</v>
      </c>
      <c r="G429" s="23" t="s">
        <v>279</v>
      </c>
      <c r="H429" s="23" t="s">
        <v>280</v>
      </c>
      <c r="I429" s="112">
        <v>12000</v>
      </c>
      <c r="J429" s="112"/>
      <c r="K429" s="112"/>
      <c r="L429" s="112"/>
      <c r="M429" s="112"/>
      <c r="N429" s="112">
        <v>12000</v>
      </c>
      <c r="O429" s="112"/>
      <c r="P429" s="112"/>
      <c r="Q429" s="112"/>
      <c r="R429" s="112"/>
      <c r="S429" s="112"/>
      <c r="T429" s="112"/>
      <c r="U429" s="94"/>
      <c r="V429" s="112"/>
      <c r="W429" s="112"/>
    </row>
    <row r="430" ht="32.9" customHeight="1" spans="1:23">
      <c r="A430" s="23" t="s">
        <v>359</v>
      </c>
      <c r="B430" s="109" t="s">
        <v>527</v>
      </c>
      <c r="C430" s="23" t="s">
        <v>526</v>
      </c>
      <c r="D430" s="23" t="s">
        <v>59</v>
      </c>
      <c r="E430" s="23" t="s">
        <v>85</v>
      </c>
      <c r="F430" s="23" t="s">
        <v>86</v>
      </c>
      <c r="G430" s="23" t="s">
        <v>283</v>
      </c>
      <c r="H430" s="23" t="s">
        <v>284</v>
      </c>
      <c r="I430" s="112">
        <v>20000</v>
      </c>
      <c r="J430" s="112"/>
      <c r="K430" s="112"/>
      <c r="L430" s="112"/>
      <c r="M430" s="112"/>
      <c r="N430" s="112">
        <v>20000</v>
      </c>
      <c r="O430" s="112"/>
      <c r="P430" s="112"/>
      <c r="Q430" s="112"/>
      <c r="R430" s="112"/>
      <c r="S430" s="112"/>
      <c r="T430" s="112"/>
      <c r="U430" s="94"/>
      <c r="V430" s="112"/>
      <c r="W430" s="112"/>
    </row>
    <row r="431" ht="32.9" customHeight="1" spans="1:23">
      <c r="A431" s="23"/>
      <c r="B431" s="23"/>
      <c r="C431" s="23" t="s">
        <v>480</v>
      </c>
      <c r="D431" s="23"/>
      <c r="E431" s="23"/>
      <c r="F431" s="23"/>
      <c r="G431" s="23"/>
      <c r="H431" s="23"/>
      <c r="I431" s="112">
        <v>2539250.67</v>
      </c>
      <c r="J431" s="112"/>
      <c r="K431" s="112"/>
      <c r="L431" s="112"/>
      <c r="M431" s="112"/>
      <c r="N431" s="112">
        <v>2539250.67</v>
      </c>
      <c r="O431" s="112"/>
      <c r="P431" s="112"/>
      <c r="Q431" s="112"/>
      <c r="R431" s="112"/>
      <c r="S431" s="112"/>
      <c r="T431" s="112"/>
      <c r="U431" s="94"/>
      <c r="V431" s="112"/>
      <c r="W431" s="112"/>
    </row>
    <row r="432" ht="32.9" customHeight="1" spans="1:23">
      <c r="A432" s="23" t="s">
        <v>354</v>
      </c>
      <c r="B432" s="109" t="s">
        <v>528</v>
      </c>
      <c r="C432" s="23" t="s">
        <v>480</v>
      </c>
      <c r="D432" s="23" t="s">
        <v>59</v>
      </c>
      <c r="E432" s="23" t="s">
        <v>87</v>
      </c>
      <c r="F432" s="23" t="s">
        <v>88</v>
      </c>
      <c r="G432" s="23" t="s">
        <v>259</v>
      </c>
      <c r="H432" s="23" t="s">
        <v>260</v>
      </c>
      <c r="I432" s="112">
        <v>104955.6</v>
      </c>
      <c r="J432" s="112"/>
      <c r="K432" s="112"/>
      <c r="L432" s="112"/>
      <c r="M432" s="112"/>
      <c r="N432" s="112">
        <v>104955.6</v>
      </c>
      <c r="O432" s="112"/>
      <c r="P432" s="112"/>
      <c r="Q432" s="112"/>
      <c r="R432" s="112"/>
      <c r="S432" s="112"/>
      <c r="T432" s="112"/>
      <c r="U432" s="94"/>
      <c r="V432" s="112"/>
      <c r="W432" s="112"/>
    </row>
    <row r="433" ht="32.9" customHeight="1" spans="1:23">
      <c r="A433" s="23" t="s">
        <v>354</v>
      </c>
      <c r="B433" s="109" t="s">
        <v>528</v>
      </c>
      <c r="C433" s="23" t="s">
        <v>480</v>
      </c>
      <c r="D433" s="23" t="s">
        <v>59</v>
      </c>
      <c r="E433" s="23" t="s">
        <v>87</v>
      </c>
      <c r="F433" s="23" t="s">
        <v>88</v>
      </c>
      <c r="G433" s="23" t="s">
        <v>269</v>
      </c>
      <c r="H433" s="23" t="s">
        <v>270</v>
      </c>
      <c r="I433" s="112">
        <v>393263.6</v>
      </c>
      <c r="J433" s="112"/>
      <c r="K433" s="112"/>
      <c r="L433" s="112"/>
      <c r="M433" s="112"/>
      <c r="N433" s="112">
        <v>393263.6</v>
      </c>
      <c r="O433" s="112"/>
      <c r="P433" s="112"/>
      <c r="Q433" s="112"/>
      <c r="R433" s="112"/>
      <c r="S433" s="112"/>
      <c r="T433" s="112"/>
      <c r="U433" s="94"/>
      <c r="V433" s="112"/>
      <c r="W433" s="112"/>
    </row>
    <row r="434" ht="32.9" customHeight="1" spans="1:23">
      <c r="A434" s="23" t="s">
        <v>354</v>
      </c>
      <c r="B434" s="109" t="s">
        <v>528</v>
      </c>
      <c r="C434" s="23" t="s">
        <v>480</v>
      </c>
      <c r="D434" s="23" t="s">
        <v>59</v>
      </c>
      <c r="E434" s="23" t="s">
        <v>87</v>
      </c>
      <c r="F434" s="23" t="s">
        <v>88</v>
      </c>
      <c r="G434" s="23" t="s">
        <v>380</v>
      </c>
      <c r="H434" s="23" t="s">
        <v>381</v>
      </c>
      <c r="I434" s="112">
        <v>71948.97</v>
      </c>
      <c r="J434" s="112"/>
      <c r="K434" s="112"/>
      <c r="L434" s="112"/>
      <c r="M434" s="112"/>
      <c r="N434" s="112">
        <v>71948.97</v>
      </c>
      <c r="O434" s="112"/>
      <c r="P434" s="112"/>
      <c r="Q434" s="112"/>
      <c r="R434" s="112"/>
      <c r="S434" s="112"/>
      <c r="T434" s="112"/>
      <c r="U434" s="94"/>
      <c r="V434" s="112"/>
      <c r="W434" s="112"/>
    </row>
    <row r="435" ht="32.9" customHeight="1" spans="1:23">
      <c r="A435" s="23" t="s">
        <v>354</v>
      </c>
      <c r="B435" s="109" t="s">
        <v>528</v>
      </c>
      <c r="C435" s="23" t="s">
        <v>480</v>
      </c>
      <c r="D435" s="23" t="s">
        <v>59</v>
      </c>
      <c r="E435" s="23" t="s">
        <v>87</v>
      </c>
      <c r="F435" s="23" t="s">
        <v>88</v>
      </c>
      <c r="G435" s="23" t="s">
        <v>273</v>
      </c>
      <c r="H435" s="23" t="s">
        <v>274</v>
      </c>
      <c r="I435" s="112">
        <v>593654</v>
      </c>
      <c r="J435" s="112"/>
      <c r="K435" s="112"/>
      <c r="L435" s="112"/>
      <c r="M435" s="112"/>
      <c r="N435" s="112">
        <v>593654</v>
      </c>
      <c r="O435" s="112"/>
      <c r="P435" s="112"/>
      <c r="Q435" s="112"/>
      <c r="R435" s="112"/>
      <c r="S435" s="112"/>
      <c r="T435" s="112"/>
      <c r="U435" s="94"/>
      <c r="V435" s="112"/>
      <c r="W435" s="112"/>
    </row>
    <row r="436" ht="32.9" customHeight="1" spans="1:23">
      <c r="A436" s="23" t="s">
        <v>354</v>
      </c>
      <c r="B436" s="109" t="s">
        <v>528</v>
      </c>
      <c r="C436" s="23" t="s">
        <v>480</v>
      </c>
      <c r="D436" s="23" t="s">
        <v>59</v>
      </c>
      <c r="E436" s="23" t="s">
        <v>87</v>
      </c>
      <c r="F436" s="23" t="s">
        <v>88</v>
      </c>
      <c r="G436" s="23" t="s">
        <v>275</v>
      </c>
      <c r="H436" s="23" t="s">
        <v>276</v>
      </c>
      <c r="I436" s="112">
        <v>73053</v>
      </c>
      <c r="J436" s="112"/>
      <c r="K436" s="112"/>
      <c r="L436" s="112"/>
      <c r="M436" s="112"/>
      <c r="N436" s="112">
        <v>73053</v>
      </c>
      <c r="O436" s="112"/>
      <c r="P436" s="112"/>
      <c r="Q436" s="112"/>
      <c r="R436" s="112"/>
      <c r="S436" s="112"/>
      <c r="T436" s="112"/>
      <c r="U436" s="94"/>
      <c r="V436" s="112"/>
      <c r="W436" s="112"/>
    </row>
    <row r="437" ht="32.9" customHeight="1" spans="1:23">
      <c r="A437" s="23" t="s">
        <v>354</v>
      </c>
      <c r="B437" s="109" t="s">
        <v>528</v>
      </c>
      <c r="C437" s="23" t="s">
        <v>480</v>
      </c>
      <c r="D437" s="23" t="s">
        <v>59</v>
      </c>
      <c r="E437" s="23" t="s">
        <v>87</v>
      </c>
      <c r="F437" s="23" t="s">
        <v>88</v>
      </c>
      <c r="G437" s="23" t="s">
        <v>382</v>
      </c>
      <c r="H437" s="23" t="s">
        <v>383</v>
      </c>
      <c r="I437" s="112">
        <v>15000</v>
      </c>
      <c r="J437" s="112"/>
      <c r="K437" s="112"/>
      <c r="L437" s="112"/>
      <c r="M437" s="112"/>
      <c r="N437" s="112">
        <v>15000</v>
      </c>
      <c r="O437" s="112"/>
      <c r="P437" s="112"/>
      <c r="Q437" s="112"/>
      <c r="R437" s="112"/>
      <c r="S437" s="112"/>
      <c r="T437" s="112"/>
      <c r="U437" s="94"/>
      <c r="V437" s="112"/>
      <c r="W437" s="112"/>
    </row>
    <row r="438" ht="32.9" customHeight="1" spans="1:23">
      <c r="A438" s="23" t="s">
        <v>354</v>
      </c>
      <c r="B438" s="109" t="s">
        <v>528</v>
      </c>
      <c r="C438" s="23" t="s">
        <v>480</v>
      </c>
      <c r="D438" s="23" t="s">
        <v>59</v>
      </c>
      <c r="E438" s="23" t="s">
        <v>87</v>
      </c>
      <c r="F438" s="23" t="s">
        <v>88</v>
      </c>
      <c r="G438" s="23" t="s">
        <v>277</v>
      </c>
      <c r="H438" s="23" t="s">
        <v>278</v>
      </c>
      <c r="I438" s="112">
        <v>832000</v>
      </c>
      <c r="J438" s="112"/>
      <c r="K438" s="112"/>
      <c r="L438" s="112"/>
      <c r="M438" s="112"/>
      <c r="N438" s="112">
        <v>832000</v>
      </c>
      <c r="O438" s="112"/>
      <c r="P438" s="112"/>
      <c r="Q438" s="112"/>
      <c r="R438" s="112"/>
      <c r="S438" s="112"/>
      <c r="T438" s="112"/>
      <c r="U438" s="94"/>
      <c r="V438" s="112"/>
      <c r="W438" s="112"/>
    </row>
    <row r="439" ht="32.9" customHeight="1" spans="1:23">
      <c r="A439" s="23" t="s">
        <v>354</v>
      </c>
      <c r="B439" s="109" t="s">
        <v>528</v>
      </c>
      <c r="C439" s="23" t="s">
        <v>480</v>
      </c>
      <c r="D439" s="23" t="s">
        <v>59</v>
      </c>
      <c r="E439" s="23" t="s">
        <v>87</v>
      </c>
      <c r="F439" s="23" t="s">
        <v>88</v>
      </c>
      <c r="G439" s="23" t="s">
        <v>279</v>
      </c>
      <c r="H439" s="23" t="s">
        <v>280</v>
      </c>
      <c r="I439" s="112">
        <v>100000</v>
      </c>
      <c r="J439" s="112"/>
      <c r="K439" s="112"/>
      <c r="L439" s="112"/>
      <c r="M439" s="112"/>
      <c r="N439" s="112">
        <v>100000</v>
      </c>
      <c r="O439" s="112"/>
      <c r="P439" s="112"/>
      <c r="Q439" s="112"/>
      <c r="R439" s="112"/>
      <c r="S439" s="112"/>
      <c r="T439" s="112"/>
      <c r="U439" s="94"/>
      <c r="V439" s="112"/>
      <c r="W439" s="112"/>
    </row>
    <row r="440" ht="32.9" customHeight="1" spans="1:23">
      <c r="A440" s="23" t="s">
        <v>354</v>
      </c>
      <c r="B440" s="109" t="s">
        <v>528</v>
      </c>
      <c r="C440" s="23" t="s">
        <v>480</v>
      </c>
      <c r="D440" s="23" t="s">
        <v>59</v>
      </c>
      <c r="E440" s="23" t="s">
        <v>87</v>
      </c>
      <c r="F440" s="23" t="s">
        <v>88</v>
      </c>
      <c r="G440" s="23" t="s">
        <v>250</v>
      </c>
      <c r="H440" s="23" t="s">
        <v>251</v>
      </c>
      <c r="I440" s="112">
        <v>186375.5</v>
      </c>
      <c r="J440" s="112"/>
      <c r="K440" s="112"/>
      <c r="L440" s="112"/>
      <c r="M440" s="112"/>
      <c r="N440" s="112">
        <v>186375.5</v>
      </c>
      <c r="O440" s="112"/>
      <c r="P440" s="112"/>
      <c r="Q440" s="112"/>
      <c r="R440" s="112"/>
      <c r="S440" s="112"/>
      <c r="T440" s="112"/>
      <c r="U440" s="94"/>
      <c r="V440" s="112"/>
      <c r="W440" s="112"/>
    </row>
    <row r="441" ht="32.9" customHeight="1" spans="1:23">
      <c r="A441" s="23" t="s">
        <v>354</v>
      </c>
      <c r="B441" s="109" t="s">
        <v>528</v>
      </c>
      <c r="C441" s="23" t="s">
        <v>480</v>
      </c>
      <c r="D441" s="23" t="s">
        <v>59</v>
      </c>
      <c r="E441" s="23" t="s">
        <v>87</v>
      </c>
      <c r="F441" s="23" t="s">
        <v>88</v>
      </c>
      <c r="G441" s="23" t="s">
        <v>283</v>
      </c>
      <c r="H441" s="23" t="s">
        <v>284</v>
      </c>
      <c r="I441" s="112">
        <v>112000</v>
      </c>
      <c r="J441" s="112"/>
      <c r="K441" s="112"/>
      <c r="L441" s="112"/>
      <c r="M441" s="112"/>
      <c r="N441" s="112">
        <v>112000</v>
      </c>
      <c r="O441" s="112"/>
      <c r="P441" s="112"/>
      <c r="Q441" s="112"/>
      <c r="R441" s="112"/>
      <c r="S441" s="112"/>
      <c r="T441" s="112"/>
      <c r="U441" s="94"/>
      <c r="V441" s="112"/>
      <c r="W441" s="112"/>
    </row>
    <row r="442" ht="32.9" customHeight="1" spans="1:23">
      <c r="A442" s="23" t="s">
        <v>354</v>
      </c>
      <c r="B442" s="109" t="s">
        <v>528</v>
      </c>
      <c r="C442" s="23" t="s">
        <v>480</v>
      </c>
      <c r="D442" s="23" t="s">
        <v>59</v>
      </c>
      <c r="E442" s="23" t="s">
        <v>87</v>
      </c>
      <c r="F442" s="23" t="s">
        <v>88</v>
      </c>
      <c r="G442" s="23" t="s">
        <v>384</v>
      </c>
      <c r="H442" s="23" t="s">
        <v>385</v>
      </c>
      <c r="I442" s="112">
        <v>57000</v>
      </c>
      <c r="J442" s="112"/>
      <c r="K442" s="112"/>
      <c r="L442" s="112"/>
      <c r="M442" s="112"/>
      <c r="N442" s="112">
        <v>57000</v>
      </c>
      <c r="O442" s="112"/>
      <c r="P442" s="112"/>
      <c r="Q442" s="112"/>
      <c r="R442" s="112"/>
      <c r="S442" s="112"/>
      <c r="T442" s="112"/>
      <c r="U442" s="94"/>
      <c r="V442" s="112"/>
      <c r="W442" s="112"/>
    </row>
    <row r="443" ht="32.9" customHeight="1" spans="1:23">
      <c r="A443" s="23"/>
      <c r="B443" s="23"/>
      <c r="C443" s="23" t="s">
        <v>529</v>
      </c>
      <c r="D443" s="23"/>
      <c r="E443" s="23"/>
      <c r="F443" s="23"/>
      <c r="G443" s="23"/>
      <c r="H443" s="23"/>
      <c r="I443" s="112">
        <v>105500</v>
      </c>
      <c r="J443" s="112"/>
      <c r="K443" s="112"/>
      <c r="L443" s="112"/>
      <c r="M443" s="112"/>
      <c r="N443" s="112">
        <v>105500</v>
      </c>
      <c r="O443" s="112"/>
      <c r="P443" s="112"/>
      <c r="Q443" s="112"/>
      <c r="R443" s="112"/>
      <c r="S443" s="112"/>
      <c r="T443" s="112"/>
      <c r="U443" s="94"/>
      <c r="V443" s="112"/>
      <c r="W443" s="112"/>
    </row>
    <row r="444" ht="32.9" customHeight="1" spans="1:23">
      <c r="A444" s="23" t="s">
        <v>359</v>
      </c>
      <c r="B444" s="109" t="s">
        <v>530</v>
      </c>
      <c r="C444" s="23" t="s">
        <v>529</v>
      </c>
      <c r="D444" s="23" t="s">
        <v>59</v>
      </c>
      <c r="E444" s="23" t="s">
        <v>85</v>
      </c>
      <c r="F444" s="23" t="s">
        <v>86</v>
      </c>
      <c r="G444" s="23" t="s">
        <v>259</v>
      </c>
      <c r="H444" s="23" t="s">
        <v>260</v>
      </c>
      <c r="I444" s="112">
        <v>30000</v>
      </c>
      <c r="J444" s="112"/>
      <c r="K444" s="112"/>
      <c r="L444" s="112"/>
      <c r="M444" s="112"/>
      <c r="N444" s="112">
        <v>30000</v>
      </c>
      <c r="O444" s="112"/>
      <c r="P444" s="112"/>
      <c r="Q444" s="112"/>
      <c r="R444" s="112"/>
      <c r="S444" s="112"/>
      <c r="T444" s="112"/>
      <c r="U444" s="94"/>
      <c r="V444" s="112"/>
      <c r="W444" s="112"/>
    </row>
    <row r="445" ht="32.9" customHeight="1" spans="1:23">
      <c r="A445" s="23" t="s">
        <v>359</v>
      </c>
      <c r="B445" s="109" t="s">
        <v>530</v>
      </c>
      <c r="C445" s="23" t="s">
        <v>529</v>
      </c>
      <c r="D445" s="23" t="s">
        <v>59</v>
      </c>
      <c r="E445" s="23" t="s">
        <v>85</v>
      </c>
      <c r="F445" s="23" t="s">
        <v>86</v>
      </c>
      <c r="G445" s="23" t="s">
        <v>273</v>
      </c>
      <c r="H445" s="23" t="s">
        <v>274</v>
      </c>
      <c r="I445" s="112">
        <v>73500</v>
      </c>
      <c r="J445" s="112"/>
      <c r="K445" s="112"/>
      <c r="L445" s="112"/>
      <c r="M445" s="112"/>
      <c r="N445" s="112">
        <v>73500</v>
      </c>
      <c r="O445" s="112"/>
      <c r="P445" s="112"/>
      <c r="Q445" s="112"/>
      <c r="R445" s="112"/>
      <c r="S445" s="112"/>
      <c r="T445" s="112"/>
      <c r="U445" s="94"/>
      <c r="V445" s="112"/>
      <c r="W445" s="112"/>
    </row>
    <row r="446" ht="32.9" customHeight="1" spans="1:23">
      <c r="A446" s="23" t="s">
        <v>359</v>
      </c>
      <c r="B446" s="109" t="s">
        <v>530</v>
      </c>
      <c r="C446" s="23" t="s">
        <v>529</v>
      </c>
      <c r="D446" s="23" t="s">
        <v>59</v>
      </c>
      <c r="E446" s="23" t="s">
        <v>85</v>
      </c>
      <c r="F446" s="23" t="s">
        <v>86</v>
      </c>
      <c r="G446" s="23" t="s">
        <v>277</v>
      </c>
      <c r="H446" s="23" t="s">
        <v>278</v>
      </c>
      <c r="I446" s="112">
        <v>2000</v>
      </c>
      <c r="J446" s="112"/>
      <c r="K446" s="112"/>
      <c r="L446" s="112"/>
      <c r="M446" s="112"/>
      <c r="N446" s="112">
        <v>2000</v>
      </c>
      <c r="O446" s="112"/>
      <c r="P446" s="112"/>
      <c r="Q446" s="112"/>
      <c r="R446" s="112"/>
      <c r="S446" s="112"/>
      <c r="T446" s="112"/>
      <c r="U446" s="94"/>
      <c r="V446" s="112"/>
      <c r="W446" s="112"/>
    </row>
    <row r="447" ht="32.9" customHeight="1" spans="1:23">
      <c r="A447" s="23"/>
      <c r="B447" s="23"/>
      <c r="C447" s="23" t="s">
        <v>531</v>
      </c>
      <c r="D447" s="23"/>
      <c r="E447" s="23"/>
      <c r="F447" s="23"/>
      <c r="G447" s="23"/>
      <c r="H447" s="23"/>
      <c r="I447" s="112">
        <v>594258</v>
      </c>
      <c r="J447" s="112"/>
      <c r="K447" s="112"/>
      <c r="L447" s="112"/>
      <c r="M447" s="112"/>
      <c r="N447" s="112">
        <v>594258</v>
      </c>
      <c r="O447" s="112"/>
      <c r="P447" s="112"/>
      <c r="Q447" s="112"/>
      <c r="R447" s="112"/>
      <c r="S447" s="112"/>
      <c r="T447" s="112"/>
      <c r="U447" s="94"/>
      <c r="V447" s="112"/>
      <c r="W447" s="112"/>
    </row>
    <row r="448" ht="32.9" customHeight="1" spans="1:23">
      <c r="A448" s="23" t="s">
        <v>354</v>
      </c>
      <c r="B448" s="109" t="s">
        <v>532</v>
      </c>
      <c r="C448" s="23" t="s">
        <v>531</v>
      </c>
      <c r="D448" s="23" t="s">
        <v>59</v>
      </c>
      <c r="E448" s="23" t="s">
        <v>127</v>
      </c>
      <c r="F448" s="23" t="s">
        <v>128</v>
      </c>
      <c r="G448" s="23" t="s">
        <v>259</v>
      </c>
      <c r="H448" s="23" t="s">
        <v>260</v>
      </c>
      <c r="I448" s="112">
        <v>48201</v>
      </c>
      <c r="J448" s="112"/>
      <c r="K448" s="112"/>
      <c r="L448" s="112"/>
      <c r="M448" s="112"/>
      <c r="N448" s="112">
        <v>48201</v>
      </c>
      <c r="O448" s="112"/>
      <c r="P448" s="112"/>
      <c r="Q448" s="112"/>
      <c r="R448" s="112"/>
      <c r="S448" s="112"/>
      <c r="T448" s="112"/>
      <c r="U448" s="94"/>
      <c r="V448" s="112"/>
      <c r="W448" s="112"/>
    </row>
    <row r="449" ht="32.9" customHeight="1" spans="1:23">
      <c r="A449" s="23" t="s">
        <v>354</v>
      </c>
      <c r="B449" s="109" t="s">
        <v>532</v>
      </c>
      <c r="C449" s="23" t="s">
        <v>531</v>
      </c>
      <c r="D449" s="23" t="s">
        <v>59</v>
      </c>
      <c r="E449" s="23" t="s">
        <v>127</v>
      </c>
      <c r="F449" s="23" t="s">
        <v>128</v>
      </c>
      <c r="G449" s="23" t="s">
        <v>269</v>
      </c>
      <c r="H449" s="23" t="s">
        <v>270</v>
      </c>
      <c r="I449" s="112">
        <v>55750</v>
      </c>
      <c r="J449" s="112"/>
      <c r="K449" s="112"/>
      <c r="L449" s="112"/>
      <c r="M449" s="112"/>
      <c r="N449" s="112">
        <v>55750</v>
      </c>
      <c r="O449" s="112"/>
      <c r="P449" s="112"/>
      <c r="Q449" s="112"/>
      <c r="R449" s="112"/>
      <c r="S449" s="112"/>
      <c r="T449" s="112"/>
      <c r="U449" s="94"/>
      <c r="V449" s="112"/>
      <c r="W449" s="112"/>
    </row>
    <row r="450" ht="32.9" customHeight="1" spans="1:23">
      <c r="A450" s="23" t="s">
        <v>354</v>
      </c>
      <c r="B450" s="109" t="s">
        <v>532</v>
      </c>
      <c r="C450" s="23" t="s">
        <v>531</v>
      </c>
      <c r="D450" s="23" t="s">
        <v>59</v>
      </c>
      <c r="E450" s="23" t="s">
        <v>127</v>
      </c>
      <c r="F450" s="23" t="s">
        <v>128</v>
      </c>
      <c r="G450" s="23" t="s">
        <v>380</v>
      </c>
      <c r="H450" s="23" t="s">
        <v>381</v>
      </c>
      <c r="I450" s="112">
        <v>20000</v>
      </c>
      <c r="J450" s="112"/>
      <c r="K450" s="112"/>
      <c r="L450" s="112"/>
      <c r="M450" s="112"/>
      <c r="N450" s="112">
        <v>20000</v>
      </c>
      <c r="O450" s="112"/>
      <c r="P450" s="112"/>
      <c r="Q450" s="112"/>
      <c r="R450" s="112"/>
      <c r="S450" s="112"/>
      <c r="T450" s="112"/>
      <c r="U450" s="94"/>
      <c r="V450" s="112"/>
      <c r="W450" s="112"/>
    </row>
    <row r="451" ht="32.9" customHeight="1" spans="1:23">
      <c r="A451" s="23" t="s">
        <v>354</v>
      </c>
      <c r="B451" s="109" t="s">
        <v>532</v>
      </c>
      <c r="C451" s="23" t="s">
        <v>531</v>
      </c>
      <c r="D451" s="23" t="s">
        <v>59</v>
      </c>
      <c r="E451" s="23" t="s">
        <v>127</v>
      </c>
      <c r="F451" s="23" t="s">
        <v>128</v>
      </c>
      <c r="G451" s="23" t="s">
        <v>273</v>
      </c>
      <c r="H451" s="23" t="s">
        <v>274</v>
      </c>
      <c r="I451" s="112">
        <v>21812</v>
      </c>
      <c r="J451" s="112"/>
      <c r="K451" s="112"/>
      <c r="L451" s="112"/>
      <c r="M451" s="112"/>
      <c r="N451" s="112">
        <v>21812</v>
      </c>
      <c r="O451" s="112"/>
      <c r="P451" s="112"/>
      <c r="Q451" s="112"/>
      <c r="R451" s="112"/>
      <c r="S451" s="112"/>
      <c r="T451" s="112"/>
      <c r="U451" s="94"/>
      <c r="V451" s="112"/>
      <c r="W451" s="112"/>
    </row>
    <row r="452" ht="32.9" customHeight="1" spans="1:23">
      <c r="A452" s="23" t="s">
        <v>354</v>
      </c>
      <c r="B452" s="109" t="s">
        <v>532</v>
      </c>
      <c r="C452" s="23" t="s">
        <v>531</v>
      </c>
      <c r="D452" s="23" t="s">
        <v>59</v>
      </c>
      <c r="E452" s="23" t="s">
        <v>127</v>
      </c>
      <c r="F452" s="23" t="s">
        <v>128</v>
      </c>
      <c r="G452" s="23" t="s">
        <v>277</v>
      </c>
      <c r="H452" s="23" t="s">
        <v>278</v>
      </c>
      <c r="I452" s="112">
        <v>261560</v>
      </c>
      <c r="J452" s="112"/>
      <c r="K452" s="112"/>
      <c r="L452" s="112"/>
      <c r="M452" s="112"/>
      <c r="N452" s="112">
        <v>261560</v>
      </c>
      <c r="O452" s="112"/>
      <c r="P452" s="112"/>
      <c r="Q452" s="112"/>
      <c r="R452" s="112"/>
      <c r="S452" s="112"/>
      <c r="T452" s="112"/>
      <c r="U452" s="94"/>
      <c r="V452" s="112"/>
      <c r="W452" s="112"/>
    </row>
    <row r="453" ht="32.9" customHeight="1" spans="1:23">
      <c r="A453" s="23" t="s">
        <v>354</v>
      </c>
      <c r="B453" s="109" t="s">
        <v>532</v>
      </c>
      <c r="C453" s="23" t="s">
        <v>531</v>
      </c>
      <c r="D453" s="23" t="s">
        <v>59</v>
      </c>
      <c r="E453" s="23" t="s">
        <v>127</v>
      </c>
      <c r="F453" s="23" t="s">
        <v>128</v>
      </c>
      <c r="G453" s="23" t="s">
        <v>279</v>
      </c>
      <c r="H453" s="23" t="s">
        <v>280</v>
      </c>
      <c r="I453" s="112">
        <v>150000</v>
      </c>
      <c r="J453" s="112"/>
      <c r="K453" s="112"/>
      <c r="L453" s="112"/>
      <c r="M453" s="112"/>
      <c r="N453" s="112">
        <v>150000</v>
      </c>
      <c r="O453" s="112"/>
      <c r="P453" s="112"/>
      <c r="Q453" s="112"/>
      <c r="R453" s="112"/>
      <c r="S453" s="112"/>
      <c r="T453" s="112"/>
      <c r="U453" s="94"/>
      <c r="V453" s="112"/>
      <c r="W453" s="112"/>
    </row>
    <row r="454" ht="32.9" customHeight="1" spans="1:23">
      <c r="A454" s="23" t="s">
        <v>354</v>
      </c>
      <c r="B454" s="109" t="s">
        <v>532</v>
      </c>
      <c r="C454" s="23" t="s">
        <v>531</v>
      </c>
      <c r="D454" s="23" t="s">
        <v>59</v>
      </c>
      <c r="E454" s="23" t="s">
        <v>127</v>
      </c>
      <c r="F454" s="23" t="s">
        <v>128</v>
      </c>
      <c r="G454" s="23" t="s">
        <v>283</v>
      </c>
      <c r="H454" s="23" t="s">
        <v>284</v>
      </c>
      <c r="I454" s="112">
        <v>36935</v>
      </c>
      <c r="J454" s="112"/>
      <c r="K454" s="112"/>
      <c r="L454" s="112"/>
      <c r="M454" s="112"/>
      <c r="N454" s="112">
        <v>36935</v>
      </c>
      <c r="O454" s="112"/>
      <c r="P454" s="112"/>
      <c r="Q454" s="112"/>
      <c r="R454" s="112"/>
      <c r="S454" s="112"/>
      <c r="T454" s="112"/>
      <c r="U454" s="94"/>
      <c r="V454" s="112"/>
      <c r="W454" s="112"/>
    </row>
    <row r="455" ht="32.9" customHeight="1" spans="1:23">
      <c r="A455" s="23"/>
      <c r="B455" s="23"/>
      <c r="C455" s="23" t="s">
        <v>533</v>
      </c>
      <c r="D455" s="23"/>
      <c r="E455" s="23"/>
      <c r="F455" s="23"/>
      <c r="G455" s="23"/>
      <c r="H455" s="23"/>
      <c r="I455" s="112">
        <v>464711</v>
      </c>
      <c r="J455" s="112"/>
      <c r="K455" s="112"/>
      <c r="L455" s="112"/>
      <c r="M455" s="112"/>
      <c r="N455" s="112">
        <v>464711</v>
      </c>
      <c r="O455" s="112"/>
      <c r="P455" s="112"/>
      <c r="Q455" s="112"/>
      <c r="R455" s="112"/>
      <c r="S455" s="112"/>
      <c r="T455" s="112"/>
      <c r="U455" s="94"/>
      <c r="V455" s="112"/>
      <c r="W455" s="112"/>
    </row>
    <row r="456" ht="32.9" customHeight="1" spans="1:23">
      <c r="A456" s="23" t="s">
        <v>359</v>
      </c>
      <c r="B456" s="109" t="s">
        <v>534</v>
      </c>
      <c r="C456" s="23" t="s">
        <v>533</v>
      </c>
      <c r="D456" s="23" t="s">
        <v>59</v>
      </c>
      <c r="E456" s="23" t="s">
        <v>85</v>
      </c>
      <c r="F456" s="23" t="s">
        <v>86</v>
      </c>
      <c r="G456" s="23" t="s">
        <v>259</v>
      </c>
      <c r="H456" s="23" t="s">
        <v>260</v>
      </c>
      <c r="I456" s="112">
        <v>95602</v>
      </c>
      <c r="J456" s="112"/>
      <c r="K456" s="112"/>
      <c r="L456" s="112"/>
      <c r="M456" s="112"/>
      <c r="N456" s="112">
        <v>95602</v>
      </c>
      <c r="O456" s="112"/>
      <c r="P456" s="112"/>
      <c r="Q456" s="112"/>
      <c r="R456" s="112"/>
      <c r="S456" s="112"/>
      <c r="T456" s="112"/>
      <c r="U456" s="94"/>
      <c r="V456" s="112"/>
      <c r="W456" s="112"/>
    </row>
    <row r="457" ht="32.9" customHeight="1" spans="1:23">
      <c r="A457" s="23" t="s">
        <v>359</v>
      </c>
      <c r="B457" s="109" t="s">
        <v>534</v>
      </c>
      <c r="C457" s="23" t="s">
        <v>533</v>
      </c>
      <c r="D457" s="23" t="s">
        <v>59</v>
      </c>
      <c r="E457" s="23" t="s">
        <v>85</v>
      </c>
      <c r="F457" s="23" t="s">
        <v>86</v>
      </c>
      <c r="G457" s="23" t="s">
        <v>269</v>
      </c>
      <c r="H457" s="23" t="s">
        <v>270</v>
      </c>
      <c r="I457" s="112">
        <v>24909</v>
      </c>
      <c r="J457" s="112"/>
      <c r="K457" s="112"/>
      <c r="L457" s="112"/>
      <c r="M457" s="112"/>
      <c r="N457" s="112">
        <v>24909</v>
      </c>
      <c r="O457" s="112"/>
      <c r="P457" s="112"/>
      <c r="Q457" s="112"/>
      <c r="R457" s="112"/>
      <c r="S457" s="112"/>
      <c r="T457" s="112"/>
      <c r="U457" s="94"/>
      <c r="V457" s="112"/>
      <c r="W457" s="112"/>
    </row>
    <row r="458" ht="32.9" customHeight="1" spans="1:23">
      <c r="A458" s="23" t="s">
        <v>359</v>
      </c>
      <c r="B458" s="109" t="s">
        <v>534</v>
      </c>
      <c r="C458" s="23" t="s">
        <v>533</v>
      </c>
      <c r="D458" s="23" t="s">
        <v>59</v>
      </c>
      <c r="E458" s="23" t="s">
        <v>85</v>
      </c>
      <c r="F458" s="23" t="s">
        <v>86</v>
      </c>
      <c r="G458" s="23" t="s">
        <v>380</v>
      </c>
      <c r="H458" s="23" t="s">
        <v>381</v>
      </c>
      <c r="I458" s="112">
        <v>960</v>
      </c>
      <c r="J458" s="112"/>
      <c r="K458" s="112"/>
      <c r="L458" s="112"/>
      <c r="M458" s="112"/>
      <c r="N458" s="112">
        <v>960</v>
      </c>
      <c r="O458" s="112"/>
      <c r="P458" s="112"/>
      <c r="Q458" s="112"/>
      <c r="R458" s="112"/>
      <c r="S458" s="112"/>
      <c r="T458" s="112"/>
      <c r="U458" s="94"/>
      <c r="V458" s="112"/>
      <c r="W458" s="112"/>
    </row>
    <row r="459" ht="32.9" customHeight="1" spans="1:23">
      <c r="A459" s="23" t="s">
        <v>359</v>
      </c>
      <c r="B459" s="109" t="s">
        <v>534</v>
      </c>
      <c r="C459" s="23" t="s">
        <v>533</v>
      </c>
      <c r="D459" s="23" t="s">
        <v>59</v>
      </c>
      <c r="E459" s="23" t="s">
        <v>85</v>
      </c>
      <c r="F459" s="23" t="s">
        <v>86</v>
      </c>
      <c r="G459" s="23" t="s">
        <v>273</v>
      </c>
      <c r="H459" s="23" t="s">
        <v>274</v>
      </c>
      <c r="I459" s="112">
        <v>60000</v>
      </c>
      <c r="J459" s="112"/>
      <c r="K459" s="112"/>
      <c r="L459" s="112"/>
      <c r="M459" s="112"/>
      <c r="N459" s="112">
        <v>60000</v>
      </c>
      <c r="O459" s="112"/>
      <c r="P459" s="112"/>
      <c r="Q459" s="112"/>
      <c r="R459" s="112"/>
      <c r="S459" s="112"/>
      <c r="T459" s="112"/>
      <c r="U459" s="94"/>
      <c r="V459" s="112"/>
      <c r="W459" s="112"/>
    </row>
    <row r="460" ht="32.9" customHeight="1" spans="1:23">
      <c r="A460" s="23" t="s">
        <v>359</v>
      </c>
      <c r="B460" s="109" t="s">
        <v>534</v>
      </c>
      <c r="C460" s="23" t="s">
        <v>533</v>
      </c>
      <c r="D460" s="23" t="s">
        <v>59</v>
      </c>
      <c r="E460" s="23" t="s">
        <v>85</v>
      </c>
      <c r="F460" s="23" t="s">
        <v>86</v>
      </c>
      <c r="G460" s="23" t="s">
        <v>277</v>
      </c>
      <c r="H460" s="23" t="s">
        <v>278</v>
      </c>
      <c r="I460" s="112">
        <v>283240</v>
      </c>
      <c r="J460" s="112"/>
      <c r="K460" s="112"/>
      <c r="L460" s="112"/>
      <c r="M460" s="112"/>
      <c r="N460" s="112">
        <v>283240</v>
      </c>
      <c r="O460" s="112"/>
      <c r="P460" s="112"/>
      <c r="Q460" s="112"/>
      <c r="R460" s="112"/>
      <c r="S460" s="112"/>
      <c r="T460" s="112"/>
      <c r="U460" s="94"/>
      <c r="V460" s="112"/>
      <c r="W460" s="112"/>
    </row>
    <row r="461" ht="32.9" customHeight="1" spans="1:23">
      <c r="A461" s="23"/>
      <c r="B461" s="23"/>
      <c r="C461" s="23" t="s">
        <v>482</v>
      </c>
      <c r="D461" s="23"/>
      <c r="E461" s="23"/>
      <c r="F461" s="23"/>
      <c r="G461" s="23"/>
      <c r="H461" s="23"/>
      <c r="I461" s="112">
        <v>18785</v>
      </c>
      <c r="J461" s="112"/>
      <c r="K461" s="112"/>
      <c r="L461" s="112"/>
      <c r="M461" s="112"/>
      <c r="N461" s="112">
        <v>18785</v>
      </c>
      <c r="O461" s="112"/>
      <c r="P461" s="112"/>
      <c r="Q461" s="112"/>
      <c r="R461" s="112"/>
      <c r="S461" s="112"/>
      <c r="T461" s="112"/>
      <c r="U461" s="94"/>
      <c r="V461" s="112"/>
      <c r="W461" s="112"/>
    </row>
    <row r="462" ht="32.9" customHeight="1" spans="1:23">
      <c r="A462" s="23" t="s">
        <v>354</v>
      </c>
      <c r="B462" s="109" t="s">
        <v>535</v>
      </c>
      <c r="C462" s="23" t="s">
        <v>482</v>
      </c>
      <c r="D462" s="23" t="s">
        <v>59</v>
      </c>
      <c r="E462" s="23" t="s">
        <v>104</v>
      </c>
      <c r="F462" s="23" t="s">
        <v>105</v>
      </c>
      <c r="G462" s="23" t="s">
        <v>269</v>
      </c>
      <c r="H462" s="23" t="s">
        <v>270</v>
      </c>
      <c r="I462" s="112">
        <v>9235</v>
      </c>
      <c r="J462" s="112"/>
      <c r="K462" s="112"/>
      <c r="L462" s="112"/>
      <c r="M462" s="112"/>
      <c r="N462" s="112">
        <v>9235</v>
      </c>
      <c r="O462" s="112"/>
      <c r="P462" s="112"/>
      <c r="Q462" s="112"/>
      <c r="R462" s="112"/>
      <c r="S462" s="112"/>
      <c r="T462" s="112"/>
      <c r="U462" s="94"/>
      <c r="V462" s="112"/>
      <c r="W462" s="112"/>
    </row>
    <row r="463" ht="32.9" customHeight="1" spans="1:23">
      <c r="A463" s="23" t="s">
        <v>354</v>
      </c>
      <c r="B463" s="109" t="s">
        <v>535</v>
      </c>
      <c r="C463" s="23" t="s">
        <v>482</v>
      </c>
      <c r="D463" s="23" t="s">
        <v>59</v>
      </c>
      <c r="E463" s="23" t="s">
        <v>104</v>
      </c>
      <c r="F463" s="23" t="s">
        <v>105</v>
      </c>
      <c r="G463" s="23" t="s">
        <v>277</v>
      </c>
      <c r="H463" s="23" t="s">
        <v>278</v>
      </c>
      <c r="I463" s="112">
        <v>4800</v>
      </c>
      <c r="J463" s="112"/>
      <c r="K463" s="112"/>
      <c r="L463" s="112"/>
      <c r="M463" s="112"/>
      <c r="N463" s="112">
        <v>4800</v>
      </c>
      <c r="O463" s="112"/>
      <c r="P463" s="112"/>
      <c r="Q463" s="112"/>
      <c r="R463" s="112"/>
      <c r="S463" s="112"/>
      <c r="T463" s="112"/>
      <c r="U463" s="94"/>
      <c r="V463" s="112"/>
      <c r="W463" s="112"/>
    </row>
    <row r="464" ht="32.9" customHeight="1" spans="1:23">
      <c r="A464" s="23" t="s">
        <v>354</v>
      </c>
      <c r="B464" s="109" t="s">
        <v>535</v>
      </c>
      <c r="C464" s="23" t="s">
        <v>482</v>
      </c>
      <c r="D464" s="23" t="s">
        <v>59</v>
      </c>
      <c r="E464" s="23" t="s">
        <v>104</v>
      </c>
      <c r="F464" s="23" t="s">
        <v>105</v>
      </c>
      <c r="G464" s="23" t="s">
        <v>283</v>
      </c>
      <c r="H464" s="23" t="s">
        <v>284</v>
      </c>
      <c r="I464" s="112">
        <v>4750</v>
      </c>
      <c r="J464" s="112"/>
      <c r="K464" s="112"/>
      <c r="L464" s="112"/>
      <c r="M464" s="112"/>
      <c r="N464" s="112">
        <v>4750</v>
      </c>
      <c r="O464" s="112"/>
      <c r="P464" s="112"/>
      <c r="Q464" s="112"/>
      <c r="R464" s="112"/>
      <c r="S464" s="112"/>
      <c r="T464" s="112"/>
      <c r="U464" s="94"/>
      <c r="V464" s="112"/>
      <c r="W464" s="112"/>
    </row>
    <row r="465" ht="32.9" customHeight="1" spans="1:23">
      <c r="A465" s="23"/>
      <c r="B465" s="23"/>
      <c r="C465" s="23" t="s">
        <v>536</v>
      </c>
      <c r="D465" s="23"/>
      <c r="E465" s="23"/>
      <c r="F465" s="23"/>
      <c r="G465" s="23"/>
      <c r="H465" s="23"/>
      <c r="I465" s="112">
        <v>39033.82</v>
      </c>
      <c r="J465" s="112"/>
      <c r="K465" s="112"/>
      <c r="L465" s="112"/>
      <c r="M465" s="112"/>
      <c r="N465" s="112">
        <v>39033.82</v>
      </c>
      <c r="O465" s="112"/>
      <c r="P465" s="112"/>
      <c r="Q465" s="112"/>
      <c r="R465" s="112"/>
      <c r="S465" s="112"/>
      <c r="T465" s="112"/>
      <c r="U465" s="94"/>
      <c r="V465" s="112"/>
      <c r="W465" s="112"/>
    </row>
    <row r="466" ht="32.9" customHeight="1" spans="1:23">
      <c r="A466" s="23" t="s">
        <v>359</v>
      </c>
      <c r="B466" s="109" t="s">
        <v>537</v>
      </c>
      <c r="C466" s="23" t="s">
        <v>536</v>
      </c>
      <c r="D466" s="23" t="s">
        <v>59</v>
      </c>
      <c r="E466" s="23" t="s">
        <v>127</v>
      </c>
      <c r="F466" s="23" t="s">
        <v>128</v>
      </c>
      <c r="G466" s="23" t="s">
        <v>273</v>
      </c>
      <c r="H466" s="23" t="s">
        <v>274</v>
      </c>
      <c r="I466" s="112">
        <v>9835.8</v>
      </c>
      <c r="J466" s="112"/>
      <c r="K466" s="112"/>
      <c r="L466" s="112"/>
      <c r="M466" s="112"/>
      <c r="N466" s="112">
        <v>9835.8</v>
      </c>
      <c r="O466" s="112"/>
      <c r="P466" s="112"/>
      <c r="Q466" s="112"/>
      <c r="R466" s="112"/>
      <c r="S466" s="112"/>
      <c r="T466" s="112"/>
      <c r="U466" s="94"/>
      <c r="V466" s="112"/>
      <c r="W466" s="112"/>
    </row>
    <row r="467" ht="32.9" customHeight="1" spans="1:23">
      <c r="A467" s="23" t="s">
        <v>359</v>
      </c>
      <c r="B467" s="109" t="s">
        <v>537</v>
      </c>
      <c r="C467" s="23" t="s">
        <v>536</v>
      </c>
      <c r="D467" s="23" t="s">
        <v>59</v>
      </c>
      <c r="E467" s="23" t="s">
        <v>127</v>
      </c>
      <c r="F467" s="23" t="s">
        <v>128</v>
      </c>
      <c r="G467" s="23" t="s">
        <v>277</v>
      </c>
      <c r="H467" s="23" t="s">
        <v>278</v>
      </c>
      <c r="I467" s="112">
        <v>5048.02</v>
      </c>
      <c r="J467" s="112"/>
      <c r="K467" s="112"/>
      <c r="L467" s="112"/>
      <c r="M467" s="112"/>
      <c r="N467" s="112">
        <v>5048.02</v>
      </c>
      <c r="O467" s="112"/>
      <c r="P467" s="112"/>
      <c r="Q467" s="112"/>
      <c r="R467" s="112"/>
      <c r="S467" s="112"/>
      <c r="T467" s="112"/>
      <c r="U467" s="94"/>
      <c r="V467" s="112"/>
      <c r="W467" s="112"/>
    </row>
    <row r="468" ht="32.9" customHeight="1" spans="1:23">
      <c r="A468" s="23" t="s">
        <v>359</v>
      </c>
      <c r="B468" s="109" t="s">
        <v>537</v>
      </c>
      <c r="C468" s="23" t="s">
        <v>536</v>
      </c>
      <c r="D468" s="23" t="s">
        <v>59</v>
      </c>
      <c r="E468" s="23" t="s">
        <v>127</v>
      </c>
      <c r="F468" s="23" t="s">
        <v>128</v>
      </c>
      <c r="G468" s="23" t="s">
        <v>279</v>
      </c>
      <c r="H468" s="23" t="s">
        <v>280</v>
      </c>
      <c r="I468" s="112">
        <v>24150</v>
      </c>
      <c r="J468" s="112"/>
      <c r="K468" s="112"/>
      <c r="L468" s="112"/>
      <c r="M468" s="112"/>
      <c r="N468" s="112">
        <v>24150</v>
      </c>
      <c r="O468" s="112"/>
      <c r="P468" s="112"/>
      <c r="Q468" s="112"/>
      <c r="R468" s="112"/>
      <c r="S468" s="112"/>
      <c r="T468" s="112"/>
      <c r="U468" s="94"/>
      <c r="V468" s="112"/>
      <c r="W468" s="112"/>
    </row>
    <row r="469" ht="32.9" customHeight="1" spans="1:23">
      <c r="A469" s="23"/>
      <c r="B469" s="23"/>
      <c r="C469" s="23" t="s">
        <v>538</v>
      </c>
      <c r="D469" s="23"/>
      <c r="E469" s="23"/>
      <c r="F469" s="23"/>
      <c r="G469" s="23"/>
      <c r="H469" s="23"/>
      <c r="I469" s="112">
        <v>441186</v>
      </c>
      <c r="J469" s="112"/>
      <c r="K469" s="112"/>
      <c r="L469" s="112"/>
      <c r="M469" s="112"/>
      <c r="N469" s="112">
        <v>441186</v>
      </c>
      <c r="O469" s="112"/>
      <c r="P469" s="112"/>
      <c r="Q469" s="112"/>
      <c r="R469" s="112"/>
      <c r="S469" s="112"/>
      <c r="T469" s="112"/>
      <c r="U469" s="94"/>
      <c r="V469" s="112"/>
      <c r="W469" s="112"/>
    </row>
    <row r="470" ht="32.9" customHeight="1" spans="1:23">
      <c r="A470" s="23" t="s">
        <v>359</v>
      </c>
      <c r="B470" s="109" t="s">
        <v>539</v>
      </c>
      <c r="C470" s="23" t="s">
        <v>538</v>
      </c>
      <c r="D470" s="23" t="s">
        <v>59</v>
      </c>
      <c r="E470" s="23" t="s">
        <v>127</v>
      </c>
      <c r="F470" s="23" t="s">
        <v>128</v>
      </c>
      <c r="G470" s="23" t="s">
        <v>269</v>
      </c>
      <c r="H470" s="23" t="s">
        <v>270</v>
      </c>
      <c r="I470" s="112">
        <v>141186</v>
      </c>
      <c r="J470" s="112"/>
      <c r="K470" s="112"/>
      <c r="L470" s="112"/>
      <c r="M470" s="112"/>
      <c r="N470" s="112">
        <v>141186</v>
      </c>
      <c r="O470" s="112"/>
      <c r="P470" s="112"/>
      <c r="Q470" s="112"/>
      <c r="R470" s="112"/>
      <c r="S470" s="112"/>
      <c r="T470" s="112"/>
      <c r="U470" s="94"/>
      <c r="V470" s="112"/>
      <c r="W470" s="112"/>
    </row>
    <row r="471" ht="32.9" customHeight="1" spans="1:23">
      <c r="A471" s="23" t="s">
        <v>359</v>
      </c>
      <c r="B471" s="109" t="s">
        <v>539</v>
      </c>
      <c r="C471" s="23" t="s">
        <v>538</v>
      </c>
      <c r="D471" s="23" t="s">
        <v>59</v>
      </c>
      <c r="E471" s="23" t="s">
        <v>127</v>
      </c>
      <c r="F471" s="23" t="s">
        <v>128</v>
      </c>
      <c r="G471" s="23" t="s">
        <v>273</v>
      </c>
      <c r="H471" s="23" t="s">
        <v>274</v>
      </c>
      <c r="I471" s="112">
        <v>150000</v>
      </c>
      <c r="J471" s="112"/>
      <c r="K471" s="112"/>
      <c r="L471" s="112"/>
      <c r="M471" s="112"/>
      <c r="N471" s="112">
        <v>150000</v>
      </c>
      <c r="O471" s="112"/>
      <c r="P471" s="112"/>
      <c r="Q471" s="112"/>
      <c r="R471" s="112"/>
      <c r="S471" s="112"/>
      <c r="T471" s="112"/>
      <c r="U471" s="94"/>
      <c r="V471" s="112"/>
      <c r="W471" s="112"/>
    </row>
    <row r="472" ht="32.9" customHeight="1" spans="1:23">
      <c r="A472" s="23" t="s">
        <v>359</v>
      </c>
      <c r="B472" s="109" t="s">
        <v>539</v>
      </c>
      <c r="C472" s="23" t="s">
        <v>538</v>
      </c>
      <c r="D472" s="23" t="s">
        <v>59</v>
      </c>
      <c r="E472" s="23" t="s">
        <v>127</v>
      </c>
      <c r="F472" s="23" t="s">
        <v>128</v>
      </c>
      <c r="G472" s="23" t="s">
        <v>277</v>
      </c>
      <c r="H472" s="23" t="s">
        <v>278</v>
      </c>
      <c r="I472" s="112">
        <v>50000</v>
      </c>
      <c r="J472" s="112"/>
      <c r="K472" s="112"/>
      <c r="L472" s="112"/>
      <c r="M472" s="112"/>
      <c r="N472" s="112">
        <v>50000</v>
      </c>
      <c r="O472" s="112"/>
      <c r="P472" s="112"/>
      <c r="Q472" s="112"/>
      <c r="R472" s="112"/>
      <c r="S472" s="112"/>
      <c r="T472" s="112"/>
      <c r="U472" s="94"/>
      <c r="V472" s="112"/>
      <c r="W472" s="112"/>
    </row>
    <row r="473" ht="32.9" customHeight="1" spans="1:23">
      <c r="A473" s="23" t="s">
        <v>359</v>
      </c>
      <c r="B473" s="109" t="s">
        <v>539</v>
      </c>
      <c r="C473" s="23" t="s">
        <v>538</v>
      </c>
      <c r="D473" s="23" t="s">
        <v>59</v>
      </c>
      <c r="E473" s="23" t="s">
        <v>127</v>
      </c>
      <c r="F473" s="23" t="s">
        <v>128</v>
      </c>
      <c r="G473" s="23" t="s">
        <v>283</v>
      </c>
      <c r="H473" s="23" t="s">
        <v>284</v>
      </c>
      <c r="I473" s="112">
        <v>100000</v>
      </c>
      <c r="J473" s="112"/>
      <c r="K473" s="112"/>
      <c r="L473" s="112"/>
      <c r="M473" s="112"/>
      <c r="N473" s="112">
        <v>100000</v>
      </c>
      <c r="O473" s="112"/>
      <c r="P473" s="112"/>
      <c r="Q473" s="112"/>
      <c r="R473" s="112"/>
      <c r="S473" s="112"/>
      <c r="T473" s="112"/>
      <c r="U473" s="94"/>
      <c r="V473" s="112"/>
      <c r="W473" s="112"/>
    </row>
    <row r="474" ht="32.9" customHeight="1" spans="1:23">
      <c r="A474" s="23"/>
      <c r="B474" s="23"/>
      <c r="C474" s="23" t="s">
        <v>540</v>
      </c>
      <c r="D474" s="23"/>
      <c r="E474" s="23"/>
      <c r="F474" s="23"/>
      <c r="G474" s="23"/>
      <c r="H474" s="23"/>
      <c r="I474" s="112">
        <v>4783128.1</v>
      </c>
      <c r="J474" s="112"/>
      <c r="K474" s="112"/>
      <c r="L474" s="112"/>
      <c r="M474" s="112"/>
      <c r="N474" s="112">
        <v>4783128.1</v>
      </c>
      <c r="O474" s="112"/>
      <c r="P474" s="112"/>
      <c r="Q474" s="112"/>
      <c r="R474" s="112"/>
      <c r="S474" s="112"/>
      <c r="T474" s="112"/>
      <c r="U474" s="94"/>
      <c r="V474" s="112"/>
      <c r="W474" s="112"/>
    </row>
    <row r="475" ht="32.9" customHeight="1" spans="1:23">
      <c r="A475" s="23" t="s">
        <v>359</v>
      </c>
      <c r="B475" s="109" t="s">
        <v>541</v>
      </c>
      <c r="C475" s="23" t="s">
        <v>540</v>
      </c>
      <c r="D475" s="23" t="s">
        <v>59</v>
      </c>
      <c r="E475" s="23" t="s">
        <v>127</v>
      </c>
      <c r="F475" s="23" t="s">
        <v>128</v>
      </c>
      <c r="G475" s="23" t="s">
        <v>259</v>
      </c>
      <c r="H475" s="23" t="s">
        <v>260</v>
      </c>
      <c r="I475" s="112">
        <v>50000</v>
      </c>
      <c r="J475" s="112"/>
      <c r="K475" s="112"/>
      <c r="L475" s="112"/>
      <c r="M475" s="112"/>
      <c r="N475" s="112">
        <v>50000</v>
      </c>
      <c r="O475" s="112"/>
      <c r="P475" s="112"/>
      <c r="Q475" s="112"/>
      <c r="R475" s="112"/>
      <c r="S475" s="112"/>
      <c r="T475" s="112"/>
      <c r="U475" s="94"/>
      <c r="V475" s="112"/>
      <c r="W475" s="112"/>
    </row>
    <row r="476" ht="32.9" customHeight="1" spans="1:23">
      <c r="A476" s="23" t="s">
        <v>359</v>
      </c>
      <c r="B476" s="109" t="s">
        <v>541</v>
      </c>
      <c r="C476" s="23" t="s">
        <v>540</v>
      </c>
      <c r="D476" s="23" t="s">
        <v>59</v>
      </c>
      <c r="E476" s="23" t="s">
        <v>127</v>
      </c>
      <c r="F476" s="23" t="s">
        <v>128</v>
      </c>
      <c r="G476" s="23" t="s">
        <v>269</v>
      </c>
      <c r="H476" s="23" t="s">
        <v>270</v>
      </c>
      <c r="I476" s="112">
        <v>55974</v>
      </c>
      <c r="J476" s="112"/>
      <c r="K476" s="112"/>
      <c r="L476" s="112"/>
      <c r="M476" s="112"/>
      <c r="N476" s="112">
        <v>55974</v>
      </c>
      <c r="O476" s="112"/>
      <c r="P476" s="112"/>
      <c r="Q476" s="112"/>
      <c r="R476" s="112"/>
      <c r="S476" s="112"/>
      <c r="T476" s="112"/>
      <c r="U476" s="94"/>
      <c r="V476" s="112"/>
      <c r="W476" s="112"/>
    </row>
    <row r="477" ht="32.9" customHeight="1" spans="1:23">
      <c r="A477" s="23" t="s">
        <v>359</v>
      </c>
      <c r="B477" s="109" t="s">
        <v>541</v>
      </c>
      <c r="C477" s="23" t="s">
        <v>540</v>
      </c>
      <c r="D477" s="23" t="s">
        <v>59</v>
      </c>
      <c r="E477" s="23" t="s">
        <v>127</v>
      </c>
      <c r="F477" s="23" t="s">
        <v>128</v>
      </c>
      <c r="G477" s="23" t="s">
        <v>273</v>
      </c>
      <c r="H477" s="23" t="s">
        <v>274</v>
      </c>
      <c r="I477" s="112">
        <v>50000</v>
      </c>
      <c r="J477" s="112"/>
      <c r="K477" s="112"/>
      <c r="L477" s="112"/>
      <c r="M477" s="112"/>
      <c r="N477" s="112">
        <v>50000</v>
      </c>
      <c r="O477" s="112"/>
      <c r="P477" s="112"/>
      <c r="Q477" s="112"/>
      <c r="R477" s="112"/>
      <c r="S477" s="112"/>
      <c r="T477" s="112"/>
      <c r="U477" s="94"/>
      <c r="V477" s="112"/>
      <c r="W477" s="112"/>
    </row>
    <row r="478" ht="32.9" customHeight="1" spans="1:23">
      <c r="A478" s="23" t="s">
        <v>359</v>
      </c>
      <c r="B478" s="109" t="s">
        <v>541</v>
      </c>
      <c r="C478" s="23" t="s">
        <v>540</v>
      </c>
      <c r="D478" s="23" t="s">
        <v>59</v>
      </c>
      <c r="E478" s="23" t="s">
        <v>127</v>
      </c>
      <c r="F478" s="23" t="s">
        <v>128</v>
      </c>
      <c r="G478" s="23" t="s">
        <v>277</v>
      </c>
      <c r="H478" s="23" t="s">
        <v>278</v>
      </c>
      <c r="I478" s="112">
        <v>297771.82</v>
      </c>
      <c r="J478" s="112"/>
      <c r="K478" s="112"/>
      <c r="L478" s="112"/>
      <c r="M478" s="112"/>
      <c r="N478" s="112">
        <v>297771.82</v>
      </c>
      <c r="O478" s="112"/>
      <c r="P478" s="112"/>
      <c r="Q478" s="112"/>
      <c r="R478" s="112"/>
      <c r="S478" s="112"/>
      <c r="T478" s="112"/>
      <c r="U478" s="94"/>
      <c r="V478" s="112"/>
      <c r="W478" s="112"/>
    </row>
    <row r="479" ht="32.9" customHeight="1" spans="1:23">
      <c r="A479" s="23" t="s">
        <v>359</v>
      </c>
      <c r="B479" s="109" t="s">
        <v>541</v>
      </c>
      <c r="C479" s="23" t="s">
        <v>540</v>
      </c>
      <c r="D479" s="23" t="s">
        <v>59</v>
      </c>
      <c r="E479" s="23" t="s">
        <v>127</v>
      </c>
      <c r="F479" s="23" t="s">
        <v>128</v>
      </c>
      <c r="G479" s="23" t="s">
        <v>279</v>
      </c>
      <c r="H479" s="23" t="s">
        <v>280</v>
      </c>
      <c r="I479" s="112">
        <v>4150000</v>
      </c>
      <c r="J479" s="112"/>
      <c r="K479" s="112"/>
      <c r="L479" s="112"/>
      <c r="M479" s="112"/>
      <c r="N479" s="112">
        <v>4150000</v>
      </c>
      <c r="O479" s="112"/>
      <c r="P479" s="112"/>
      <c r="Q479" s="112"/>
      <c r="R479" s="112"/>
      <c r="S479" s="112"/>
      <c r="T479" s="112"/>
      <c r="U479" s="94"/>
      <c r="V479" s="112"/>
      <c r="W479" s="112"/>
    </row>
    <row r="480" ht="32.9" customHeight="1" spans="1:23">
      <c r="A480" s="23" t="s">
        <v>359</v>
      </c>
      <c r="B480" s="109" t="s">
        <v>541</v>
      </c>
      <c r="C480" s="23" t="s">
        <v>540</v>
      </c>
      <c r="D480" s="23" t="s">
        <v>59</v>
      </c>
      <c r="E480" s="23" t="s">
        <v>127</v>
      </c>
      <c r="F480" s="23" t="s">
        <v>128</v>
      </c>
      <c r="G480" s="23" t="s">
        <v>283</v>
      </c>
      <c r="H480" s="23" t="s">
        <v>284</v>
      </c>
      <c r="I480" s="112">
        <v>129382.28</v>
      </c>
      <c r="J480" s="112"/>
      <c r="K480" s="112"/>
      <c r="L480" s="112"/>
      <c r="M480" s="112"/>
      <c r="N480" s="112">
        <v>129382.28</v>
      </c>
      <c r="O480" s="112"/>
      <c r="P480" s="112"/>
      <c r="Q480" s="112"/>
      <c r="R480" s="112"/>
      <c r="S480" s="112"/>
      <c r="T480" s="112"/>
      <c r="U480" s="94"/>
      <c r="V480" s="112"/>
      <c r="W480" s="112"/>
    </row>
    <row r="481" ht="32.9" customHeight="1" spans="1:23">
      <c r="A481" s="23" t="s">
        <v>359</v>
      </c>
      <c r="B481" s="109" t="s">
        <v>541</v>
      </c>
      <c r="C481" s="23" t="s">
        <v>540</v>
      </c>
      <c r="D481" s="23" t="s">
        <v>59</v>
      </c>
      <c r="E481" s="23" t="s">
        <v>127</v>
      </c>
      <c r="F481" s="23" t="s">
        <v>128</v>
      </c>
      <c r="G481" s="23" t="s">
        <v>465</v>
      </c>
      <c r="H481" s="23" t="s">
        <v>466</v>
      </c>
      <c r="I481" s="112">
        <v>50000</v>
      </c>
      <c r="J481" s="112"/>
      <c r="K481" s="112"/>
      <c r="L481" s="112"/>
      <c r="M481" s="112"/>
      <c r="N481" s="112">
        <v>50000</v>
      </c>
      <c r="O481" s="112"/>
      <c r="P481" s="112"/>
      <c r="Q481" s="112"/>
      <c r="R481" s="112"/>
      <c r="S481" s="112"/>
      <c r="T481" s="112"/>
      <c r="U481" s="94"/>
      <c r="V481" s="112"/>
      <c r="W481" s="112"/>
    </row>
    <row r="482" ht="32.9" customHeight="1" spans="1:23">
      <c r="A482" s="23"/>
      <c r="B482" s="23"/>
      <c r="C482" s="23" t="s">
        <v>542</v>
      </c>
      <c r="D482" s="23"/>
      <c r="E482" s="23"/>
      <c r="F482" s="23"/>
      <c r="G482" s="23"/>
      <c r="H482" s="23"/>
      <c r="I482" s="112">
        <v>428200.4</v>
      </c>
      <c r="J482" s="112"/>
      <c r="K482" s="112"/>
      <c r="L482" s="112"/>
      <c r="M482" s="112"/>
      <c r="N482" s="112">
        <v>428200.4</v>
      </c>
      <c r="O482" s="112"/>
      <c r="P482" s="112"/>
      <c r="Q482" s="112"/>
      <c r="R482" s="112"/>
      <c r="S482" s="112"/>
      <c r="T482" s="112"/>
      <c r="U482" s="94"/>
      <c r="V482" s="112"/>
      <c r="W482" s="112"/>
    </row>
    <row r="483" ht="32.9" customHeight="1" spans="1:23">
      <c r="A483" s="23" t="s">
        <v>359</v>
      </c>
      <c r="B483" s="109" t="s">
        <v>543</v>
      </c>
      <c r="C483" s="23" t="s">
        <v>542</v>
      </c>
      <c r="D483" s="23" t="s">
        <v>59</v>
      </c>
      <c r="E483" s="23" t="s">
        <v>127</v>
      </c>
      <c r="F483" s="23" t="s">
        <v>128</v>
      </c>
      <c r="G483" s="23" t="s">
        <v>259</v>
      </c>
      <c r="H483" s="23" t="s">
        <v>260</v>
      </c>
      <c r="I483" s="112">
        <v>92785</v>
      </c>
      <c r="J483" s="112"/>
      <c r="K483" s="112"/>
      <c r="L483" s="112"/>
      <c r="M483" s="112"/>
      <c r="N483" s="112">
        <v>92785</v>
      </c>
      <c r="O483" s="112"/>
      <c r="P483" s="112"/>
      <c r="Q483" s="112"/>
      <c r="R483" s="112"/>
      <c r="S483" s="112"/>
      <c r="T483" s="112"/>
      <c r="U483" s="94"/>
      <c r="V483" s="112"/>
      <c r="W483" s="112"/>
    </row>
    <row r="484" ht="32.9" customHeight="1" spans="1:23">
      <c r="A484" s="23" t="s">
        <v>359</v>
      </c>
      <c r="B484" s="109" t="s">
        <v>543</v>
      </c>
      <c r="C484" s="23" t="s">
        <v>542</v>
      </c>
      <c r="D484" s="23" t="s">
        <v>59</v>
      </c>
      <c r="E484" s="23" t="s">
        <v>127</v>
      </c>
      <c r="F484" s="23" t="s">
        <v>128</v>
      </c>
      <c r="G484" s="23" t="s">
        <v>269</v>
      </c>
      <c r="H484" s="23" t="s">
        <v>270</v>
      </c>
      <c r="I484" s="112">
        <v>872</v>
      </c>
      <c r="J484" s="112"/>
      <c r="K484" s="112"/>
      <c r="L484" s="112"/>
      <c r="M484" s="112"/>
      <c r="N484" s="112">
        <v>872</v>
      </c>
      <c r="O484" s="112"/>
      <c r="P484" s="112"/>
      <c r="Q484" s="112"/>
      <c r="R484" s="112"/>
      <c r="S484" s="112"/>
      <c r="T484" s="112"/>
      <c r="U484" s="94"/>
      <c r="V484" s="112"/>
      <c r="W484" s="112"/>
    </row>
    <row r="485" ht="32.9" customHeight="1" spans="1:23">
      <c r="A485" s="23" t="s">
        <v>359</v>
      </c>
      <c r="B485" s="109" t="s">
        <v>543</v>
      </c>
      <c r="C485" s="23" t="s">
        <v>542</v>
      </c>
      <c r="D485" s="23" t="s">
        <v>59</v>
      </c>
      <c r="E485" s="23" t="s">
        <v>127</v>
      </c>
      <c r="F485" s="23" t="s">
        <v>128</v>
      </c>
      <c r="G485" s="23" t="s">
        <v>273</v>
      </c>
      <c r="H485" s="23" t="s">
        <v>274</v>
      </c>
      <c r="I485" s="112">
        <v>87700</v>
      </c>
      <c r="J485" s="112"/>
      <c r="K485" s="112"/>
      <c r="L485" s="112"/>
      <c r="M485" s="112"/>
      <c r="N485" s="112">
        <v>87700</v>
      </c>
      <c r="O485" s="112"/>
      <c r="P485" s="112"/>
      <c r="Q485" s="112"/>
      <c r="R485" s="112"/>
      <c r="S485" s="112"/>
      <c r="T485" s="112"/>
      <c r="U485" s="94"/>
      <c r="V485" s="112"/>
      <c r="W485" s="112"/>
    </row>
    <row r="486" ht="32.9" customHeight="1" spans="1:23">
      <c r="A486" s="23" t="s">
        <v>359</v>
      </c>
      <c r="B486" s="109" t="s">
        <v>543</v>
      </c>
      <c r="C486" s="23" t="s">
        <v>542</v>
      </c>
      <c r="D486" s="23" t="s">
        <v>59</v>
      </c>
      <c r="E486" s="23" t="s">
        <v>127</v>
      </c>
      <c r="F486" s="23" t="s">
        <v>128</v>
      </c>
      <c r="G486" s="23" t="s">
        <v>277</v>
      </c>
      <c r="H486" s="23" t="s">
        <v>278</v>
      </c>
      <c r="I486" s="112">
        <v>211602.83</v>
      </c>
      <c r="J486" s="112"/>
      <c r="K486" s="112"/>
      <c r="L486" s="112"/>
      <c r="M486" s="112"/>
      <c r="N486" s="112">
        <v>211602.83</v>
      </c>
      <c r="O486" s="112"/>
      <c r="P486" s="112"/>
      <c r="Q486" s="112"/>
      <c r="R486" s="112"/>
      <c r="S486" s="112"/>
      <c r="T486" s="112"/>
      <c r="U486" s="94"/>
      <c r="V486" s="112"/>
      <c r="W486" s="112"/>
    </row>
    <row r="487" ht="32.9" customHeight="1" spans="1:23">
      <c r="A487" s="23" t="s">
        <v>359</v>
      </c>
      <c r="B487" s="109" t="s">
        <v>543</v>
      </c>
      <c r="C487" s="23" t="s">
        <v>542</v>
      </c>
      <c r="D487" s="23" t="s">
        <v>59</v>
      </c>
      <c r="E487" s="23" t="s">
        <v>127</v>
      </c>
      <c r="F487" s="23" t="s">
        <v>128</v>
      </c>
      <c r="G487" s="23" t="s">
        <v>283</v>
      </c>
      <c r="H487" s="23" t="s">
        <v>284</v>
      </c>
      <c r="I487" s="112">
        <v>35240.57</v>
      </c>
      <c r="J487" s="112"/>
      <c r="K487" s="112"/>
      <c r="L487" s="112"/>
      <c r="M487" s="112"/>
      <c r="N487" s="112">
        <v>35240.57</v>
      </c>
      <c r="O487" s="112"/>
      <c r="P487" s="112"/>
      <c r="Q487" s="112"/>
      <c r="R487" s="112"/>
      <c r="S487" s="112"/>
      <c r="T487" s="112"/>
      <c r="U487" s="94"/>
      <c r="V487" s="112"/>
      <c r="W487" s="112"/>
    </row>
    <row r="488" ht="32.9" customHeight="1" spans="1:23">
      <c r="A488" s="23"/>
      <c r="B488" s="23"/>
      <c r="C488" s="23" t="s">
        <v>544</v>
      </c>
      <c r="D488" s="23"/>
      <c r="E488" s="23"/>
      <c r="F488" s="23"/>
      <c r="G488" s="23"/>
      <c r="H488" s="23"/>
      <c r="I488" s="112">
        <v>300000</v>
      </c>
      <c r="J488" s="112"/>
      <c r="K488" s="112"/>
      <c r="L488" s="112"/>
      <c r="M488" s="112"/>
      <c r="N488" s="112">
        <v>300000</v>
      </c>
      <c r="O488" s="112"/>
      <c r="P488" s="112"/>
      <c r="Q488" s="112"/>
      <c r="R488" s="112"/>
      <c r="S488" s="112"/>
      <c r="T488" s="112"/>
      <c r="U488" s="94"/>
      <c r="V488" s="112"/>
      <c r="W488" s="112"/>
    </row>
    <row r="489" ht="32.9" customHeight="1" spans="1:23">
      <c r="A489" s="23" t="s">
        <v>354</v>
      </c>
      <c r="B489" s="109" t="s">
        <v>545</v>
      </c>
      <c r="C489" s="23" t="s">
        <v>544</v>
      </c>
      <c r="D489" s="23" t="s">
        <v>59</v>
      </c>
      <c r="E489" s="23" t="s">
        <v>95</v>
      </c>
      <c r="F489" s="23" t="s">
        <v>96</v>
      </c>
      <c r="G489" s="23" t="s">
        <v>259</v>
      </c>
      <c r="H489" s="23" t="s">
        <v>260</v>
      </c>
      <c r="I489" s="112">
        <v>5000</v>
      </c>
      <c r="J489" s="112"/>
      <c r="K489" s="112"/>
      <c r="L489" s="112"/>
      <c r="M489" s="112"/>
      <c r="N489" s="112">
        <v>5000</v>
      </c>
      <c r="O489" s="112"/>
      <c r="P489" s="112"/>
      <c r="Q489" s="112"/>
      <c r="R489" s="112"/>
      <c r="S489" s="112"/>
      <c r="T489" s="112"/>
      <c r="U489" s="94"/>
      <c r="V489" s="112"/>
      <c r="W489" s="112"/>
    </row>
    <row r="490" ht="32.9" customHeight="1" spans="1:23">
      <c r="A490" s="23" t="s">
        <v>354</v>
      </c>
      <c r="B490" s="109" t="s">
        <v>545</v>
      </c>
      <c r="C490" s="23" t="s">
        <v>544</v>
      </c>
      <c r="D490" s="23" t="s">
        <v>59</v>
      </c>
      <c r="E490" s="23" t="s">
        <v>95</v>
      </c>
      <c r="F490" s="23" t="s">
        <v>96</v>
      </c>
      <c r="G490" s="23" t="s">
        <v>269</v>
      </c>
      <c r="H490" s="23" t="s">
        <v>270</v>
      </c>
      <c r="I490" s="112">
        <v>80001.4</v>
      </c>
      <c r="J490" s="112"/>
      <c r="K490" s="112"/>
      <c r="L490" s="112"/>
      <c r="M490" s="112"/>
      <c r="N490" s="112">
        <v>80001.4</v>
      </c>
      <c r="O490" s="112"/>
      <c r="P490" s="112"/>
      <c r="Q490" s="112"/>
      <c r="R490" s="112"/>
      <c r="S490" s="112"/>
      <c r="T490" s="112"/>
      <c r="U490" s="94"/>
      <c r="V490" s="112"/>
      <c r="W490" s="112"/>
    </row>
    <row r="491" ht="32.9" customHeight="1" spans="1:23">
      <c r="A491" s="23" t="s">
        <v>354</v>
      </c>
      <c r="B491" s="109" t="s">
        <v>545</v>
      </c>
      <c r="C491" s="23" t="s">
        <v>544</v>
      </c>
      <c r="D491" s="23" t="s">
        <v>59</v>
      </c>
      <c r="E491" s="23" t="s">
        <v>95</v>
      </c>
      <c r="F491" s="23" t="s">
        <v>96</v>
      </c>
      <c r="G491" s="23" t="s">
        <v>380</v>
      </c>
      <c r="H491" s="23" t="s">
        <v>381</v>
      </c>
      <c r="I491" s="112">
        <v>10000</v>
      </c>
      <c r="J491" s="112"/>
      <c r="K491" s="112"/>
      <c r="L491" s="112"/>
      <c r="M491" s="112"/>
      <c r="N491" s="112">
        <v>10000</v>
      </c>
      <c r="O491" s="112"/>
      <c r="P491" s="112"/>
      <c r="Q491" s="112"/>
      <c r="R491" s="112"/>
      <c r="S491" s="112"/>
      <c r="T491" s="112"/>
      <c r="U491" s="94"/>
      <c r="V491" s="112"/>
      <c r="W491" s="112"/>
    </row>
    <row r="492" ht="32.9" customHeight="1" spans="1:23">
      <c r="A492" s="23" t="s">
        <v>354</v>
      </c>
      <c r="B492" s="109" t="s">
        <v>545</v>
      </c>
      <c r="C492" s="23" t="s">
        <v>544</v>
      </c>
      <c r="D492" s="23" t="s">
        <v>59</v>
      </c>
      <c r="E492" s="23" t="s">
        <v>95</v>
      </c>
      <c r="F492" s="23" t="s">
        <v>96</v>
      </c>
      <c r="G492" s="23" t="s">
        <v>273</v>
      </c>
      <c r="H492" s="23" t="s">
        <v>274</v>
      </c>
      <c r="I492" s="112">
        <v>90000</v>
      </c>
      <c r="J492" s="112"/>
      <c r="K492" s="112"/>
      <c r="L492" s="112"/>
      <c r="M492" s="112"/>
      <c r="N492" s="112">
        <v>90000</v>
      </c>
      <c r="O492" s="112"/>
      <c r="P492" s="112"/>
      <c r="Q492" s="112"/>
      <c r="R492" s="112"/>
      <c r="S492" s="112"/>
      <c r="T492" s="112"/>
      <c r="U492" s="94"/>
      <c r="V492" s="112"/>
      <c r="W492" s="112"/>
    </row>
    <row r="493" ht="32.9" customHeight="1" spans="1:23">
      <c r="A493" s="23" t="s">
        <v>354</v>
      </c>
      <c r="B493" s="109" t="s">
        <v>545</v>
      </c>
      <c r="C493" s="23" t="s">
        <v>544</v>
      </c>
      <c r="D493" s="23" t="s">
        <v>59</v>
      </c>
      <c r="E493" s="23" t="s">
        <v>95</v>
      </c>
      <c r="F493" s="23" t="s">
        <v>96</v>
      </c>
      <c r="G493" s="23" t="s">
        <v>277</v>
      </c>
      <c r="H493" s="23" t="s">
        <v>278</v>
      </c>
      <c r="I493" s="112">
        <v>30000</v>
      </c>
      <c r="J493" s="112"/>
      <c r="K493" s="112"/>
      <c r="L493" s="112"/>
      <c r="M493" s="112"/>
      <c r="N493" s="112">
        <v>30000</v>
      </c>
      <c r="O493" s="112"/>
      <c r="P493" s="112"/>
      <c r="Q493" s="112"/>
      <c r="R493" s="112"/>
      <c r="S493" s="112"/>
      <c r="T493" s="112"/>
      <c r="U493" s="94"/>
      <c r="V493" s="112"/>
      <c r="W493" s="112"/>
    </row>
    <row r="494" ht="32.9" customHeight="1" spans="1:23">
      <c r="A494" s="23" t="s">
        <v>354</v>
      </c>
      <c r="B494" s="109" t="s">
        <v>545</v>
      </c>
      <c r="C494" s="23" t="s">
        <v>544</v>
      </c>
      <c r="D494" s="23" t="s">
        <v>59</v>
      </c>
      <c r="E494" s="23" t="s">
        <v>95</v>
      </c>
      <c r="F494" s="23" t="s">
        <v>96</v>
      </c>
      <c r="G494" s="23" t="s">
        <v>279</v>
      </c>
      <c r="H494" s="23" t="s">
        <v>280</v>
      </c>
      <c r="I494" s="112">
        <v>65000</v>
      </c>
      <c r="J494" s="112"/>
      <c r="K494" s="112"/>
      <c r="L494" s="112"/>
      <c r="M494" s="112"/>
      <c r="N494" s="112">
        <v>65000</v>
      </c>
      <c r="O494" s="112"/>
      <c r="P494" s="112"/>
      <c r="Q494" s="112"/>
      <c r="R494" s="112"/>
      <c r="S494" s="112"/>
      <c r="T494" s="112"/>
      <c r="U494" s="94"/>
      <c r="V494" s="112"/>
      <c r="W494" s="112"/>
    </row>
    <row r="495" ht="32.9" customHeight="1" spans="1:23">
      <c r="A495" s="23" t="s">
        <v>354</v>
      </c>
      <c r="B495" s="109" t="s">
        <v>545</v>
      </c>
      <c r="C495" s="23" t="s">
        <v>544</v>
      </c>
      <c r="D495" s="23" t="s">
        <v>59</v>
      </c>
      <c r="E495" s="23" t="s">
        <v>95</v>
      </c>
      <c r="F495" s="23" t="s">
        <v>96</v>
      </c>
      <c r="G495" s="23" t="s">
        <v>283</v>
      </c>
      <c r="H495" s="23" t="s">
        <v>284</v>
      </c>
      <c r="I495" s="112">
        <v>19998.6</v>
      </c>
      <c r="J495" s="112"/>
      <c r="K495" s="112"/>
      <c r="L495" s="112"/>
      <c r="M495" s="112"/>
      <c r="N495" s="112">
        <v>19998.6</v>
      </c>
      <c r="O495" s="112"/>
      <c r="P495" s="112"/>
      <c r="Q495" s="112"/>
      <c r="R495" s="112"/>
      <c r="S495" s="112"/>
      <c r="T495" s="112"/>
      <c r="U495" s="94"/>
      <c r="V495" s="112"/>
      <c r="W495" s="112"/>
    </row>
    <row r="496" ht="32.9" customHeight="1" spans="1:23">
      <c r="A496" s="23"/>
      <c r="B496" s="23"/>
      <c r="C496" s="23" t="s">
        <v>546</v>
      </c>
      <c r="D496" s="23"/>
      <c r="E496" s="23"/>
      <c r="F496" s="23"/>
      <c r="G496" s="23"/>
      <c r="H496" s="23"/>
      <c r="I496" s="112">
        <v>81472.77</v>
      </c>
      <c r="J496" s="112"/>
      <c r="K496" s="112"/>
      <c r="L496" s="112"/>
      <c r="M496" s="112"/>
      <c r="N496" s="112">
        <v>81472.77</v>
      </c>
      <c r="O496" s="112"/>
      <c r="P496" s="112"/>
      <c r="Q496" s="112"/>
      <c r="R496" s="112"/>
      <c r="S496" s="112"/>
      <c r="T496" s="112"/>
      <c r="U496" s="94"/>
      <c r="V496" s="112"/>
      <c r="W496" s="112"/>
    </row>
    <row r="497" ht="32.9" customHeight="1" spans="1:23">
      <c r="A497" s="23" t="s">
        <v>354</v>
      </c>
      <c r="B497" s="109" t="s">
        <v>547</v>
      </c>
      <c r="C497" s="23" t="s">
        <v>546</v>
      </c>
      <c r="D497" s="23" t="s">
        <v>59</v>
      </c>
      <c r="E497" s="23" t="s">
        <v>104</v>
      </c>
      <c r="F497" s="23" t="s">
        <v>105</v>
      </c>
      <c r="G497" s="23" t="s">
        <v>259</v>
      </c>
      <c r="H497" s="23" t="s">
        <v>260</v>
      </c>
      <c r="I497" s="112">
        <v>1877.9</v>
      </c>
      <c r="J497" s="112"/>
      <c r="K497" s="112"/>
      <c r="L497" s="112"/>
      <c r="M497" s="112"/>
      <c r="N497" s="112">
        <v>1877.9</v>
      </c>
      <c r="O497" s="112"/>
      <c r="P497" s="112"/>
      <c r="Q497" s="112"/>
      <c r="R497" s="112"/>
      <c r="S497" s="112"/>
      <c r="T497" s="112"/>
      <c r="U497" s="94"/>
      <c r="V497" s="112"/>
      <c r="W497" s="112"/>
    </row>
    <row r="498" ht="32.9" customHeight="1" spans="1:23">
      <c r="A498" s="23" t="s">
        <v>354</v>
      </c>
      <c r="B498" s="109" t="s">
        <v>547</v>
      </c>
      <c r="C498" s="23" t="s">
        <v>546</v>
      </c>
      <c r="D498" s="23" t="s">
        <v>59</v>
      </c>
      <c r="E498" s="23" t="s">
        <v>104</v>
      </c>
      <c r="F498" s="23" t="s">
        <v>105</v>
      </c>
      <c r="G498" s="23" t="s">
        <v>269</v>
      </c>
      <c r="H498" s="23" t="s">
        <v>270</v>
      </c>
      <c r="I498" s="112">
        <v>7168.5</v>
      </c>
      <c r="J498" s="112"/>
      <c r="K498" s="112"/>
      <c r="L498" s="112"/>
      <c r="M498" s="112"/>
      <c r="N498" s="112">
        <v>7168.5</v>
      </c>
      <c r="O498" s="112"/>
      <c r="P498" s="112"/>
      <c r="Q498" s="112"/>
      <c r="R498" s="112"/>
      <c r="S498" s="112"/>
      <c r="T498" s="112"/>
      <c r="U498" s="94"/>
      <c r="V498" s="112"/>
      <c r="W498" s="112"/>
    </row>
    <row r="499" ht="32.9" customHeight="1" spans="1:23">
      <c r="A499" s="23" t="s">
        <v>354</v>
      </c>
      <c r="B499" s="109" t="s">
        <v>547</v>
      </c>
      <c r="C499" s="23" t="s">
        <v>546</v>
      </c>
      <c r="D499" s="23" t="s">
        <v>59</v>
      </c>
      <c r="E499" s="23" t="s">
        <v>104</v>
      </c>
      <c r="F499" s="23" t="s">
        <v>105</v>
      </c>
      <c r="G499" s="23" t="s">
        <v>273</v>
      </c>
      <c r="H499" s="23" t="s">
        <v>274</v>
      </c>
      <c r="I499" s="112">
        <v>19172</v>
      </c>
      <c r="J499" s="112"/>
      <c r="K499" s="112"/>
      <c r="L499" s="112"/>
      <c r="M499" s="112"/>
      <c r="N499" s="112">
        <v>19172</v>
      </c>
      <c r="O499" s="112"/>
      <c r="P499" s="112"/>
      <c r="Q499" s="112"/>
      <c r="R499" s="112"/>
      <c r="S499" s="112"/>
      <c r="T499" s="112"/>
      <c r="U499" s="94"/>
      <c r="V499" s="112"/>
      <c r="W499" s="112"/>
    </row>
    <row r="500" ht="32.9" customHeight="1" spans="1:23">
      <c r="A500" s="23" t="s">
        <v>354</v>
      </c>
      <c r="B500" s="109" t="s">
        <v>547</v>
      </c>
      <c r="C500" s="23" t="s">
        <v>546</v>
      </c>
      <c r="D500" s="23" t="s">
        <v>59</v>
      </c>
      <c r="E500" s="23" t="s">
        <v>104</v>
      </c>
      <c r="F500" s="23" t="s">
        <v>105</v>
      </c>
      <c r="G500" s="23" t="s">
        <v>382</v>
      </c>
      <c r="H500" s="23" t="s">
        <v>383</v>
      </c>
      <c r="I500" s="112">
        <v>5000</v>
      </c>
      <c r="J500" s="112"/>
      <c r="K500" s="112"/>
      <c r="L500" s="112"/>
      <c r="M500" s="112"/>
      <c r="N500" s="112">
        <v>5000</v>
      </c>
      <c r="O500" s="112"/>
      <c r="P500" s="112"/>
      <c r="Q500" s="112"/>
      <c r="R500" s="112"/>
      <c r="S500" s="112"/>
      <c r="T500" s="112"/>
      <c r="U500" s="94"/>
      <c r="V500" s="112"/>
      <c r="W500" s="112"/>
    </row>
    <row r="501" ht="32.9" customHeight="1" spans="1:23">
      <c r="A501" s="23" t="s">
        <v>354</v>
      </c>
      <c r="B501" s="109" t="s">
        <v>547</v>
      </c>
      <c r="C501" s="23" t="s">
        <v>546</v>
      </c>
      <c r="D501" s="23" t="s">
        <v>59</v>
      </c>
      <c r="E501" s="23" t="s">
        <v>104</v>
      </c>
      <c r="F501" s="23" t="s">
        <v>105</v>
      </c>
      <c r="G501" s="23" t="s">
        <v>277</v>
      </c>
      <c r="H501" s="23" t="s">
        <v>278</v>
      </c>
      <c r="I501" s="112">
        <v>43675</v>
      </c>
      <c r="J501" s="112"/>
      <c r="K501" s="112"/>
      <c r="L501" s="112"/>
      <c r="M501" s="112"/>
      <c r="N501" s="112">
        <v>43675</v>
      </c>
      <c r="O501" s="112"/>
      <c r="P501" s="112"/>
      <c r="Q501" s="112"/>
      <c r="R501" s="112"/>
      <c r="S501" s="112"/>
      <c r="T501" s="112"/>
      <c r="U501" s="94"/>
      <c r="V501" s="112"/>
      <c r="W501" s="112"/>
    </row>
    <row r="502" ht="32.9" customHeight="1" spans="1:23">
      <c r="A502" s="23" t="s">
        <v>354</v>
      </c>
      <c r="B502" s="109" t="s">
        <v>547</v>
      </c>
      <c r="C502" s="23" t="s">
        <v>546</v>
      </c>
      <c r="D502" s="23" t="s">
        <v>59</v>
      </c>
      <c r="E502" s="23" t="s">
        <v>104</v>
      </c>
      <c r="F502" s="23" t="s">
        <v>105</v>
      </c>
      <c r="G502" s="23" t="s">
        <v>283</v>
      </c>
      <c r="H502" s="23" t="s">
        <v>284</v>
      </c>
      <c r="I502" s="112">
        <v>4579.37</v>
      </c>
      <c r="J502" s="112"/>
      <c r="K502" s="112"/>
      <c r="L502" s="112"/>
      <c r="M502" s="112"/>
      <c r="N502" s="112">
        <v>4579.37</v>
      </c>
      <c r="O502" s="112"/>
      <c r="P502" s="112"/>
      <c r="Q502" s="112"/>
      <c r="R502" s="112"/>
      <c r="S502" s="112"/>
      <c r="T502" s="112"/>
      <c r="U502" s="94"/>
      <c r="V502" s="112"/>
      <c r="W502" s="112"/>
    </row>
    <row r="503" ht="32.9" customHeight="1" spans="1:23">
      <c r="A503" s="23"/>
      <c r="B503" s="23"/>
      <c r="C503" s="23" t="s">
        <v>548</v>
      </c>
      <c r="D503" s="23"/>
      <c r="E503" s="23"/>
      <c r="F503" s="23"/>
      <c r="G503" s="23"/>
      <c r="H503" s="23"/>
      <c r="I503" s="112">
        <v>4013</v>
      </c>
      <c r="J503" s="112"/>
      <c r="K503" s="112"/>
      <c r="L503" s="112"/>
      <c r="M503" s="112"/>
      <c r="N503" s="112">
        <v>4013</v>
      </c>
      <c r="O503" s="112"/>
      <c r="P503" s="112"/>
      <c r="Q503" s="112"/>
      <c r="R503" s="112"/>
      <c r="S503" s="112"/>
      <c r="T503" s="112"/>
      <c r="U503" s="94"/>
      <c r="V503" s="112"/>
      <c r="W503" s="112"/>
    </row>
    <row r="504" ht="32.9" customHeight="1" spans="1:23">
      <c r="A504" s="23" t="s">
        <v>354</v>
      </c>
      <c r="B504" s="109" t="s">
        <v>549</v>
      </c>
      <c r="C504" s="23" t="s">
        <v>548</v>
      </c>
      <c r="D504" s="23" t="s">
        <v>59</v>
      </c>
      <c r="E504" s="23" t="s">
        <v>140</v>
      </c>
      <c r="F504" s="23" t="s">
        <v>141</v>
      </c>
      <c r="G504" s="23" t="s">
        <v>275</v>
      </c>
      <c r="H504" s="23" t="s">
        <v>276</v>
      </c>
      <c r="I504" s="112">
        <v>4013</v>
      </c>
      <c r="J504" s="112"/>
      <c r="K504" s="112"/>
      <c r="L504" s="112"/>
      <c r="M504" s="112"/>
      <c r="N504" s="112">
        <v>4013</v>
      </c>
      <c r="O504" s="112"/>
      <c r="P504" s="112"/>
      <c r="Q504" s="112"/>
      <c r="R504" s="112"/>
      <c r="S504" s="112"/>
      <c r="T504" s="112"/>
      <c r="U504" s="94"/>
      <c r="V504" s="112"/>
      <c r="W504" s="112"/>
    </row>
    <row r="505" ht="32.9" customHeight="1" spans="1:23">
      <c r="A505" s="23"/>
      <c r="B505" s="23"/>
      <c r="C505" s="23" t="s">
        <v>550</v>
      </c>
      <c r="D505" s="23"/>
      <c r="E505" s="23"/>
      <c r="F505" s="23"/>
      <c r="G505" s="23"/>
      <c r="H505" s="23"/>
      <c r="I505" s="112">
        <v>107990</v>
      </c>
      <c r="J505" s="112"/>
      <c r="K505" s="112"/>
      <c r="L505" s="112"/>
      <c r="M505" s="112"/>
      <c r="N505" s="112">
        <v>107990</v>
      </c>
      <c r="O505" s="112"/>
      <c r="P505" s="112"/>
      <c r="Q505" s="112"/>
      <c r="R505" s="112"/>
      <c r="S505" s="112"/>
      <c r="T505" s="112"/>
      <c r="U505" s="94"/>
      <c r="V505" s="112"/>
      <c r="W505" s="112"/>
    </row>
    <row r="506" ht="32.9" customHeight="1" spans="1:23">
      <c r="A506" s="23" t="s">
        <v>354</v>
      </c>
      <c r="B506" s="109" t="s">
        <v>551</v>
      </c>
      <c r="C506" s="23" t="s">
        <v>550</v>
      </c>
      <c r="D506" s="23" t="s">
        <v>59</v>
      </c>
      <c r="E506" s="23" t="s">
        <v>127</v>
      </c>
      <c r="F506" s="23" t="s">
        <v>128</v>
      </c>
      <c r="G506" s="23" t="s">
        <v>269</v>
      </c>
      <c r="H506" s="23" t="s">
        <v>270</v>
      </c>
      <c r="I506" s="112">
        <v>26990</v>
      </c>
      <c r="J506" s="112"/>
      <c r="K506" s="112"/>
      <c r="L506" s="112"/>
      <c r="M506" s="112"/>
      <c r="N506" s="112">
        <v>26990</v>
      </c>
      <c r="O506" s="112"/>
      <c r="P506" s="112"/>
      <c r="Q506" s="112"/>
      <c r="R506" s="112"/>
      <c r="S506" s="112"/>
      <c r="T506" s="112"/>
      <c r="U506" s="94"/>
      <c r="V506" s="112"/>
      <c r="W506" s="112"/>
    </row>
    <row r="507" ht="32.9" customHeight="1" spans="1:23">
      <c r="A507" s="23" t="s">
        <v>354</v>
      </c>
      <c r="B507" s="109" t="s">
        <v>551</v>
      </c>
      <c r="C507" s="23" t="s">
        <v>550</v>
      </c>
      <c r="D507" s="23" t="s">
        <v>59</v>
      </c>
      <c r="E507" s="23" t="s">
        <v>127</v>
      </c>
      <c r="F507" s="23" t="s">
        <v>128</v>
      </c>
      <c r="G507" s="23" t="s">
        <v>277</v>
      </c>
      <c r="H507" s="23" t="s">
        <v>278</v>
      </c>
      <c r="I507" s="112">
        <v>29000</v>
      </c>
      <c r="J507" s="112"/>
      <c r="K507" s="112"/>
      <c r="L507" s="112"/>
      <c r="M507" s="112"/>
      <c r="N507" s="112">
        <v>29000</v>
      </c>
      <c r="O507" s="112"/>
      <c r="P507" s="112"/>
      <c r="Q507" s="112"/>
      <c r="R507" s="112"/>
      <c r="S507" s="112"/>
      <c r="T507" s="112"/>
      <c r="U507" s="94"/>
      <c r="V507" s="112"/>
      <c r="W507" s="112"/>
    </row>
    <row r="508" ht="32.9" customHeight="1" spans="1:23">
      <c r="A508" s="23" t="s">
        <v>354</v>
      </c>
      <c r="B508" s="109" t="s">
        <v>551</v>
      </c>
      <c r="C508" s="23" t="s">
        <v>550</v>
      </c>
      <c r="D508" s="23" t="s">
        <v>59</v>
      </c>
      <c r="E508" s="23" t="s">
        <v>127</v>
      </c>
      <c r="F508" s="23" t="s">
        <v>128</v>
      </c>
      <c r="G508" s="23" t="s">
        <v>250</v>
      </c>
      <c r="H508" s="23" t="s">
        <v>251</v>
      </c>
      <c r="I508" s="112">
        <v>2000</v>
      </c>
      <c r="J508" s="112"/>
      <c r="K508" s="112"/>
      <c r="L508" s="112"/>
      <c r="M508" s="112"/>
      <c r="N508" s="112">
        <v>2000</v>
      </c>
      <c r="O508" s="112"/>
      <c r="P508" s="112"/>
      <c r="Q508" s="112"/>
      <c r="R508" s="112"/>
      <c r="S508" s="112"/>
      <c r="T508" s="112"/>
      <c r="U508" s="94"/>
      <c r="V508" s="112"/>
      <c r="W508" s="112"/>
    </row>
    <row r="509" ht="32.9" customHeight="1" spans="1:23">
      <c r="A509" s="23" t="s">
        <v>354</v>
      </c>
      <c r="B509" s="109" t="s">
        <v>551</v>
      </c>
      <c r="C509" s="23" t="s">
        <v>550</v>
      </c>
      <c r="D509" s="23" t="s">
        <v>59</v>
      </c>
      <c r="E509" s="23" t="s">
        <v>127</v>
      </c>
      <c r="F509" s="23" t="s">
        <v>128</v>
      </c>
      <c r="G509" s="23" t="s">
        <v>283</v>
      </c>
      <c r="H509" s="23" t="s">
        <v>284</v>
      </c>
      <c r="I509" s="112">
        <v>50000</v>
      </c>
      <c r="J509" s="112"/>
      <c r="K509" s="112"/>
      <c r="L509" s="112"/>
      <c r="M509" s="112"/>
      <c r="N509" s="112">
        <v>50000</v>
      </c>
      <c r="O509" s="112"/>
      <c r="P509" s="112"/>
      <c r="Q509" s="112"/>
      <c r="R509" s="112"/>
      <c r="S509" s="112"/>
      <c r="T509" s="112"/>
      <c r="U509" s="94"/>
      <c r="V509" s="112"/>
      <c r="W509" s="112"/>
    </row>
    <row r="510" ht="32.9" customHeight="1" spans="1:23">
      <c r="A510" s="23"/>
      <c r="B510" s="23"/>
      <c r="C510" s="23" t="s">
        <v>552</v>
      </c>
      <c r="D510" s="23"/>
      <c r="E510" s="23"/>
      <c r="F510" s="23"/>
      <c r="G510" s="23"/>
      <c r="H510" s="23"/>
      <c r="I510" s="112">
        <v>15779541.73</v>
      </c>
      <c r="J510" s="112"/>
      <c r="K510" s="112"/>
      <c r="L510" s="112"/>
      <c r="M510" s="112"/>
      <c r="N510" s="112"/>
      <c r="O510" s="112"/>
      <c r="P510" s="112"/>
      <c r="Q510" s="112"/>
      <c r="R510" s="112">
        <v>15779541.73</v>
      </c>
      <c r="S510" s="112"/>
      <c r="T510" s="112"/>
      <c r="U510" s="94"/>
      <c r="V510" s="112"/>
      <c r="W510" s="112">
        <v>15779541.73</v>
      </c>
    </row>
    <row r="511" ht="32.9" customHeight="1" spans="1:23">
      <c r="A511" s="23" t="s">
        <v>354</v>
      </c>
      <c r="B511" s="109" t="s">
        <v>553</v>
      </c>
      <c r="C511" s="23" t="s">
        <v>552</v>
      </c>
      <c r="D511" s="23" t="s">
        <v>59</v>
      </c>
      <c r="E511" s="23" t="s">
        <v>103</v>
      </c>
      <c r="F511" s="23" t="s">
        <v>92</v>
      </c>
      <c r="G511" s="23" t="s">
        <v>420</v>
      </c>
      <c r="H511" s="23" t="s">
        <v>421</v>
      </c>
      <c r="I511" s="112">
        <v>115000</v>
      </c>
      <c r="J511" s="112"/>
      <c r="K511" s="112"/>
      <c r="L511" s="112"/>
      <c r="M511" s="112"/>
      <c r="N511" s="112"/>
      <c r="O511" s="112"/>
      <c r="P511" s="112"/>
      <c r="Q511" s="112"/>
      <c r="R511" s="112">
        <v>115000</v>
      </c>
      <c r="S511" s="112"/>
      <c r="T511" s="112"/>
      <c r="U511" s="94"/>
      <c r="V511" s="112"/>
      <c r="W511" s="112">
        <v>115000</v>
      </c>
    </row>
    <row r="512" ht="32.9" customHeight="1" spans="1:23">
      <c r="A512" s="23" t="s">
        <v>354</v>
      </c>
      <c r="B512" s="109" t="s">
        <v>553</v>
      </c>
      <c r="C512" s="23" t="s">
        <v>552</v>
      </c>
      <c r="D512" s="23" t="s">
        <v>59</v>
      </c>
      <c r="E512" s="23" t="s">
        <v>103</v>
      </c>
      <c r="F512" s="23" t="s">
        <v>92</v>
      </c>
      <c r="G512" s="23" t="s">
        <v>244</v>
      </c>
      <c r="H512" s="23" t="s">
        <v>245</v>
      </c>
      <c r="I512" s="112">
        <v>10000</v>
      </c>
      <c r="J512" s="112"/>
      <c r="K512" s="112"/>
      <c r="L512" s="112"/>
      <c r="M512" s="112"/>
      <c r="N512" s="112"/>
      <c r="O512" s="112"/>
      <c r="P512" s="112"/>
      <c r="Q512" s="112"/>
      <c r="R512" s="112">
        <v>10000</v>
      </c>
      <c r="S512" s="112"/>
      <c r="T512" s="112"/>
      <c r="U512" s="94"/>
      <c r="V512" s="112"/>
      <c r="W512" s="112">
        <v>10000</v>
      </c>
    </row>
    <row r="513" ht="32.9" customHeight="1" spans="1:23">
      <c r="A513" s="23" t="s">
        <v>354</v>
      </c>
      <c r="B513" s="109" t="s">
        <v>553</v>
      </c>
      <c r="C513" s="23" t="s">
        <v>552</v>
      </c>
      <c r="D513" s="23" t="s">
        <v>59</v>
      </c>
      <c r="E513" s="23" t="s">
        <v>135</v>
      </c>
      <c r="F513" s="23" t="s">
        <v>130</v>
      </c>
      <c r="G513" s="23" t="s">
        <v>257</v>
      </c>
      <c r="H513" s="23" t="s">
        <v>258</v>
      </c>
      <c r="I513" s="112">
        <v>466600</v>
      </c>
      <c r="J513" s="112"/>
      <c r="K513" s="112"/>
      <c r="L513" s="112"/>
      <c r="M513" s="112"/>
      <c r="N513" s="112"/>
      <c r="O513" s="112"/>
      <c r="P513" s="112"/>
      <c r="Q513" s="112"/>
      <c r="R513" s="112">
        <v>466600</v>
      </c>
      <c r="S513" s="112"/>
      <c r="T513" s="112"/>
      <c r="U513" s="94"/>
      <c r="V513" s="112"/>
      <c r="W513" s="112">
        <v>466600</v>
      </c>
    </row>
    <row r="514" ht="32.9" customHeight="1" spans="1:23">
      <c r="A514" s="23" t="s">
        <v>354</v>
      </c>
      <c r="B514" s="109" t="s">
        <v>553</v>
      </c>
      <c r="C514" s="23" t="s">
        <v>552</v>
      </c>
      <c r="D514" s="23" t="s">
        <v>59</v>
      </c>
      <c r="E514" s="23" t="s">
        <v>135</v>
      </c>
      <c r="F514" s="23" t="s">
        <v>130</v>
      </c>
      <c r="G514" s="23" t="s">
        <v>259</v>
      </c>
      <c r="H514" s="23" t="s">
        <v>260</v>
      </c>
      <c r="I514" s="112">
        <v>446418.95</v>
      </c>
      <c r="J514" s="112"/>
      <c r="K514" s="112"/>
      <c r="L514" s="112"/>
      <c r="M514" s="112"/>
      <c r="N514" s="112"/>
      <c r="O514" s="112"/>
      <c r="P514" s="112"/>
      <c r="Q514" s="112"/>
      <c r="R514" s="112">
        <v>446418.95</v>
      </c>
      <c r="S514" s="112"/>
      <c r="T514" s="112"/>
      <c r="U514" s="94"/>
      <c r="V514" s="112"/>
      <c r="W514" s="112">
        <v>446418.95</v>
      </c>
    </row>
    <row r="515" ht="32.9" customHeight="1" spans="1:23">
      <c r="A515" s="23" t="s">
        <v>354</v>
      </c>
      <c r="B515" s="109" t="s">
        <v>553</v>
      </c>
      <c r="C515" s="23" t="s">
        <v>552</v>
      </c>
      <c r="D515" s="23" t="s">
        <v>59</v>
      </c>
      <c r="E515" s="23" t="s">
        <v>135</v>
      </c>
      <c r="F515" s="23" t="s">
        <v>130</v>
      </c>
      <c r="G515" s="23" t="s">
        <v>267</v>
      </c>
      <c r="H515" s="23" t="s">
        <v>268</v>
      </c>
      <c r="I515" s="112">
        <v>1050000</v>
      </c>
      <c r="J515" s="112"/>
      <c r="K515" s="112"/>
      <c r="L515" s="112"/>
      <c r="M515" s="112"/>
      <c r="N515" s="112"/>
      <c r="O515" s="112"/>
      <c r="P515" s="112"/>
      <c r="Q515" s="112"/>
      <c r="R515" s="112">
        <v>1050000</v>
      </c>
      <c r="S515" s="112"/>
      <c r="T515" s="112"/>
      <c r="U515" s="94"/>
      <c r="V515" s="112"/>
      <c r="W515" s="112">
        <v>1050000</v>
      </c>
    </row>
    <row r="516" ht="32.9" customHeight="1" spans="1:23">
      <c r="A516" s="23" t="s">
        <v>354</v>
      </c>
      <c r="B516" s="109" t="s">
        <v>553</v>
      </c>
      <c r="C516" s="23" t="s">
        <v>552</v>
      </c>
      <c r="D516" s="23" t="s">
        <v>59</v>
      </c>
      <c r="E516" s="23" t="s">
        <v>135</v>
      </c>
      <c r="F516" s="23" t="s">
        <v>130</v>
      </c>
      <c r="G516" s="23" t="s">
        <v>269</v>
      </c>
      <c r="H516" s="23" t="s">
        <v>270</v>
      </c>
      <c r="I516" s="112">
        <v>2254350</v>
      </c>
      <c r="J516" s="112"/>
      <c r="K516" s="112"/>
      <c r="L516" s="112"/>
      <c r="M516" s="112"/>
      <c r="N516" s="112"/>
      <c r="O516" s="112"/>
      <c r="P516" s="112"/>
      <c r="Q516" s="112"/>
      <c r="R516" s="112">
        <v>2254350</v>
      </c>
      <c r="S516" s="112"/>
      <c r="T516" s="112"/>
      <c r="U516" s="94"/>
      <c r="V516" s="112"/>
      <c r="W516" s="112">
        <v>2254350</v>
      </c>
    </row>
    <row r="517" ht="32.9" customHeight="1" spans="1:23">
      <c r="A517" s="23" t="s">
        <v>354</v>
      </c>
      <c r="B517" s="109" t="s">
        <v>553</v>
      </c>
      <c r="C517" s="23" t="s">
        <v>552</v>
      </c>
      <c r="D517" s="23" t="s">
        <v>59</v>
      </c>
      <c r="E517" s="23" t="s">
        <v>135</v>
      </c>
      <c r="F517" s="23" t="s">
        <v>130</v>
      </c>
      <c r="G517" s="23" t="s">
        <v>271</v>
      </c>
      <c r="H517" s="23" t="s">
        <v>272</v>
      </c>
      <c r="I517" s="112">
        <v>100000</v>
      </c>
      <c r="J517" s="112"/>
      <c r="K517" s="112"/>
      <c r="L517" s="112"/>
      <c r="M517" s="112"/>
      <c r="N517" s="112"/>
      <c r="O517" s="112"/>
      <c r="P517" s="112"/>
      <c r="Q517" s="112"/>
      <c r="R517" s="112">
        <v>100000</v>
      </c>
      <c r="S517" s="112"/>
      <c r="T517" s="112"/>
      <c r="U517" s="94"/>
      <c r="V517" s="112"/>
      <c r="W517" s="112">
        <v>100000</v>
      </c>
    </row>
    <row r="518" ht="32.9" customHeight="1" spans="1:23">
      <c r="A518" s="23" t="s">
        <v>354</v>
      </c>
      <c r="B518" s="109" t="s">
        <v>553</v>
      </c>
      <c r="C518" s="23" t="s">
        <v>552</v>
      </c>
      <c r="D518" s="23" t="s">
        <v>59</v>
      </c>
      <c r="E518" s="23" t="s">
        <v>135</v>
      </c>
      <c r="F518" s="23" t="s">
        <v>130</v>
      </c>
      <c r="G518" s="23" t="s">
        <v>380</v>
      </c>
      <c r="H518" s="23" t="s">
        <v>381</v>
      </c>
      <c r="I518" s="112">
        <v>860000</v>
      </c>
      <c r="J518" s="112"/>
      <c r="K518" s="112"/>
      <c r="L518" s="112"/>
      <c r="M518" s="112"/>
      <c r="N518" s="112"/>
      <c r="O518" s="112"/>
      <c r="P518" s="112"/>
      <c r="Q518" s="112"/>
      <c r="R518" s="112">
        <v>860000</v>
      </c>
      <c r="S518" s="112"/>
      <c r="T518" s="112"/>
      <c r="U518" s="94"/>
      <c r="V518" s="112"/>
      <c r="W518" s="112">
        <v>860000</v>
      </c>
    </row>
    <row r="519" ht="32.9" customHeight="1" spans="1:23">
      <c r="A519" s="23" t="s">
        <v>354</v>
      </c>
      <c r="B519" s="109" t="s">
        <v>553</v>
      </c>
      <c r="C519" s="23" t="s">
        <v>552</v>
      </c>
      <c r="D519" s="23" t="s">
        <v>59</v>
      </c>
      <c r="E519" s="23" t="s">
        <v>135</v>
      </c>
      <c r="F519" s="23" t="s">
        <v>130</v>
      </c>
      <c r="G519" s="23" t="s">
        <v>273</v>
      </c>
      <c r="H519" s="23" t="s">
        <v>274</v>
      </c>
      <c r="I519" s="112">
        <v>310338</v>
      </c>
      <c r="J519" s="112"/>
      <c r="K519" s="112"/>
      <c r="L519" s="112"/>
      <c r="M519" s="112"/>
      <c r="N519" s="112"/>
      <c r="O519" s="112"/>
      <c r="P519" s="112"/>
      <c r="Q519" s="112"/>
      <c r="R519" s="112">
        <v>310338</v>
      </c>
      <c r="S519" s="112"/>
      <c r="T519" s="112"/>
      <c r="U519" s="94"/>
      <c r="V519" s="112"/>
      <c r="W519" s="112">
        <v>310338</v>
      </c>
    </row>
    <row r="520" ht="32.9" customHeight="1" spans="1:23">
      <c r="A520" s="23" t="s">
        <v>354</v>
      </c>
      <c r="B520" s="109" t="s">
        <v>553</v>
      </c>
      <c r="C520" s="23" t="s">
        <v>552</v>
      </c>
      <c r="D520" s="23" t="s">
        <v>59</v>
      </c>
      <c r="E520" s="23" t="s">
        <v>135</v>
      </c>
      <c r="F520" s="23" t="s">
        <v>130</v>
      </c>
      <c r="G520" s="23" t="s">
        <v>275</v>
      </c>
      <c r="H520" s="23" t="s">
        <v>276</v>
      </c>
      <c r="I520" s="112">
        <v>127000</v>
      </c>
      <c r="J520" s="112"/>
      <c r="K520" s="112"/>
      <c r="L520" s="112"/>
      <c r="M520" s="112"/>
      <c r="N520" s="112"/>
      <c r="O520" s="112"/>
      <c r="P520" s="112"/>
      <c r="Q520" s="112"/>
      <c r="R520" s="112">
        <v>127000</v>
      </c>
      <c r="S520" s="112"/>
      <c r="T520" s="112"/>
      <c r="U520" s="94"/>
      <c r="V520" s="112"/>
      <c r="W520" s="112">
        <v>127000</v>
      </c>
    </row>
    <row r="521" ht="32.9" customHeight="1" spans="1:23">
      <c r="A521" s="23" t="s">
        <v>354</v>
      </c>
      <c r="B521" s="109" t="s">
        <v>553</v>
      </c>
      <c r="C521" s="23" t="s">
        <v>552</v>
      </c>
      <c r="D521" s="23" t="s">
        <v>59</v>
      </c>
      <c r="E521" s="23" t="s">
        <v>135</v>
      </c>
      <c r="F521" s="23" t="s">
        <v>130</v>
      </c>
      <c r="G521" s="23" t="s">
        <v>247</v>
      </c>
      <c r="H521" s="23" t="s">
        <v>200</v>
      </c>
      <c r="I521" s="112">
        <v>13500</v>
      </c>
      <c r="J521" s="112"/>
      <c r="K521" s="112"/>
      <c r="L521" s="112"/>
      <c r="M521" s="112"/>
      <c r="N521" s="112"/>
      <c r="O521" s="112"/>
      <c r="P521" s="112"/>
      <c r="Q521" s="112"/>
      <c r="R521" s="112">
        <v>13500</v>
      </c>
      <c r="S521" s="112"/>
      <c r="T521" s="112"/>
      <c r="U521" s="94"/>
      <c r="V521" s="112"/>
      <c r="W521" s="112">
        <v>13500</v>
      </c>
    </row>
    <row r="522" ht="32.9" customHeight="1" spans="1:23">
      <c r="A522" s="23" t="s">
        <v>354</v>
      </c>
      <c r="B522" s="109" t="s">
        <v>553</v>
      </c>
      <c r="C522" s="23" t="s">
        <v>552</v>
      </c>
      <c r="D522" s="23" t="s">
        <v>59</v>
      </c>
      <c r="E522" s="23" t="s">
        <v>135</v>
      </c>
      <c r="F522" s="23" t="s">
        <v>130</v>
      </c>
      <c r="G522" s="23" t="s">
        <v>382</v>
      </c>
      <c r="H522" s="23" t="s">
        <v>383</v>
      </c>
      <c r="I522" s="112">
        <v>480300</v>
      </c>
      <c r="J522" s="112"/>
      <c r="K522" s="112"/>
      <c r="L522" s="112"/>
      <c r="M522" s="112"/>
      <c r="N522" s="112"/>
      <c r="O522" s="112"/>
      <c r="P522" s="112"/>
      <c r="Q522" s="112"/>
      <c r="R522" s="112">
        <v>480300</v>
      </c>
      <c r="S522" s="112"/>
      <c r="T522" s="112"/>
      <c r="U522" s="94"/>
      <c r="V522" s="112"/>
      <c r="W522" s="112">
        <v>480300</v>
      </c>
    </row>
    <row r="523" ht="32.9" customHeight="1" spans="1:23">
      <c r="A523" s="23" t="s">
        <v>354</v>
      </c>
      <c r="B523" s="109" t="s">
        <v>553</v>
      </c>
      <c r="C523" s="23" t="s">
        <v>552</v>
      </c>
      <c r="D523" s="23" t="s">
        <v>59</v>
      </c>
      <c r="E523" s="23" t="s">
        <v>135</v>
      </c>
      <c r="F523" s="23" t="s">
        <v>130</v>
      </c>
      <c r="G523" s="23" t="s">
        <v>277</v>
      </c>
      <c r="H523" s="23" t="s">
        <v>278</v>
      </c>
      <c r="I523" s="112">
        <v>3927150</v>
      </c>
      <c r="J523" s="112"/>
      <c r="K523" s="112"/>
      <c r="L523" s="112"/>
      <c r="M523" s="112"/>
      <c r="N523" s="112"/>
      <c r="O523" s="112"/>
      <c r="P523" s="112"/>
      <c r="Q523" s="112"/>
      <c r="R523" s="112">
        <v>3927150</v>
      </c>
      <c r="S523" s="112"/>
      <c r="T523" s="112"/>
      <c r="U523" s="94"/>
      <c r="V523" s="112"/>
      <c r="W523" s="112">
        <v>3927150</v>
      </c>
    </row>
    <row r="524" ht="32.9" customHeight="1" spans="1:23">
      <c r="A524" s="23" t="s">
        <v>354</v>
      </c>
      <c r="B524" s="109" t="s">
        <v>553</v>
      </c>
      <c r="C524" s="23" t="s">
        <v>552</v>
      </c>
      <c r="D524" s="23" t="s">
        <v>59</v>
      </c>
      <c r="E524" s="23" t="s">
        <v>135</v>
      </c>
      <c r="F524" s="23" t="s">
        <v>130</v>
      </c>
      <c r="G524" s="23" t="s">
        <v>279</v>
      </c>
      <c r="H524" s="23" t="s">
        <v>280</v>
      </c>
      <c r="I524" s="112">
        <v>1068500</v>
      </c>
      <c r="J524" s="112"/>
      <c r="K524" s="112"/>
      <c r="L524" s="112"/>
      <c r="M524" s="112"/>
      <c r="N524" s="112"/>
      <c r="O524" s="112"/>
      <c r="P524" s="112"/>
      <c r="Q524" s="112"/>
      <c r="R524" s="112">
        <v>1068500</v>
      </c>
      <c r="S524" s="112"/>
      <c r="T524" s="112"/>
      <c r="U524" s="94"/>
      <c r="V524" s="112"/>
      <c r="W524" s="112">
        <v>1068500</v>
      </c>
    </row>
    <row r="525" ht="32.9" customHeight="1" spans="1:23">
      <c r="A525" s="23" t="s">
        <v>354</v>
      </c>
      <c r="B525" s="109" t="s">
        <v>553</v>
      </c>
      <c r="C525" s="23" t="s">
        <v>552</v>
      </c>
      <c r="D525" s="23" t="s">
        <v>59</v>
      </c>
      <c r="E525" s="23" t="s">
        <v>135</v>
      </c>
      <c r="F525" s="23" t="s">
        <v>130</v>
      </c>
      <c r="G525" s="23" t="s">
        <v>281</v>
      </c>
      <c r="H525" s="23" t="s">
        <v>282</v>
      </c>
      <c r="I525" s="112">
        <v>136500</v>
      </c>
      <c r="J525" s="112"/>
      <c r="K525" s="112"/>
      <c r="L525" s="112"/>
      <c r="M525" s="112"/>
      <c r="N525" s="112"/>
      <c r="O525" s="112"/>
      <c r="P525" s="112"/>
      <c r="Q525" s="112"/>
      <c r="R525" s="112">
        <v>136500</v>
      </c>
      <c r="S525" s="112"/>
      <c r="T525" s="112"/>
      <c r="U525" s="94"/>
      <c r="V525" s="112"/>
      <c r="W525" s="112">
        <v>136500</v>
      </c>
    </row>
    <row r="526" ht="32.9" customHeight="1" spans="1:23">
      <c r="A526" s="23" t="s">
        <v>354</v>
      </c>
      <c r="B526" s="109" t="s">
        <v>553</v>
      </c>
      <c r="C526" s="23" t="s">
        <v>552</v>
      </c>
      <c r="D526" s="23" t="s">
        <v>59</v>
      </c>
      <c r="E526" s="23" t="s">
        <v>135</v>
      </c>
      <c r="F526" s="23" t="s">
        <v>130</v>
      </c>
      <c r="G526" s="23" t="s">
        <v>250</v>
      </c>
      <c r="H526" s="23" t="s">
        <v>251</v>
      </c>
      <c r="I526" s="112">
        <v>338657.04</v>
      </c>
      <c r="J526" s="112"/>
      <c r="K526" s="112"/>
      <c r="L526" s="112"/>
      <c r="M526" s="112"/>
      <c r="N526" s="112"/>
      <c r="O526" s="112"/>
      <c r="P526" s="112"/>
      <c r="Q526" s="112"/>
      <c r="R526" s="112">
        <v>338657.04</v>
      </c>
      <c r="S526" s="112"/>
      <c r="T526" s="112"/>
      <c r="U526" s="94"/>
      <c r="V526" s="112"/>
      <c r="W526" s="112">
        <v>338657.04</v>
      </c>
    </row>
    <row r="527" ht="32.9" customHeight="1" spans="1:23">
      <c r="A527" s="23" t="s">
        <v>354</v>
      </c>
      <c r="B527" s="109" t="s">
        <v>553</v>
      </c>
      <c r="C527" s="23" t="s">
        <v>552</v>
      </c>
      <c r="D527" s="23" t="s">
        <v>59</v>
      </c>
      <c r="E527" s="23" t="s">
        <v>135</v>
      </c>
      <c r="F527" s="23" t="s">
        <v>130</v>
      </c>
      <c r="G527" s="23" t="s">
        <v>283</v>
      </c>
      <c r="H527" s="23" t="s">
        <v>284</v>
      </c>
      <c r="I527" s="112">
        <v>1415205.44</v>
      </c>
      <c r="J527" s="112"/>
      <c r="K527" s="112"/>
      <c r="L527" s="112"/>
      <c r="M527" s="112"/>
      <c r="N527" s="112"/>
      <c r="O527" s="112"/>
      <c r="P527" s="112"/>
      <c r="Q527" s="112"/>
      <c r="R527" s="112">
        <v>1415205.44</v>
      </c>
      <c r="S527" s="112"/>
      <c r="T527" s="112"/>
      <c r="U527" s="94"/>
      <c r="V527" s="112"/>
      <c r="W527" s="112">
        <v>1415205.44</v>
      </c>
    </row>
    <row r="528" ht="32.9" customHeight="1" spans="1:23">
      <c r="A528" s="23" t="s">
        <v>354</v>
      </c>
      <c r="B528" s="109" t="s">
        <v>553</v>
      </c>
      <c r="C528" s="23" t="s">
        <v>552</v>
      </c>
      <c r="D528" s="23" t="s">
        <v>59</v>
      </c>
      <c r="E528" s="23" t="s">
        <v>135</v>
      </c>
      <c r="F528" s="23" t="s">
        <v>130</v>
      </c>
      <c r="G528" s="23" t="s">
        <v>384</v>
      </c>
      <c r="H528" s="23" t="s">
        <v>385</v>
      </c>
      <c r="I528" s="112">
        <v>2660022.3</v>
      </c>
      <c r="J528" s="112"/>
      <c r="K528" s="112"/>
      <c r="L528" s="112"/>
      <c r="M528" s="112"/>
      <c r="N528" s="112"/>
      <c r="O528" s="112"/>
      <c r="P528" s="112"/>
      <c r="Q528" s="112"/>
      <c r="R528" s="112">
        <v>2660022.3</v>
      </c>
      <c r="S528" s="112"/>
      <c r="T528" s="112"/>
      <c r="U528" s="94"/>
      <c r="V528" s="112"/>
      <c r="W528" s="112">
        <v>2660022.3</v>
      </c>
    </row>
    <row r="529" ht="32.9" customHeight="1" spans="1:23">
      <c r="A529" s="23"/>
      <c r="B529" s="23"/>
      <c r="C529" s="23" t="s">
        <v>554</v>
      </c>
      <c r="D529" s="23"/>
      <c r="E529" s="23"/>
      <c r="F529" s="23"/>
      <c r="G529" s="23"/>
      <c r="H529" s="23"/>
      <c r="I529" s="112">
        <v>1010000</v>
      </c>
      <c r="J529" s="112">
        <v>1010000</v>
      </c>
      <c r="K529" s="112"/>
      <c r="L529" s="112"/>
      <c r="M529" s="112"/>
      <c r="N529" s="112"/>
      <c r="O529" s="112"/>
      <c r="P529" s="112"/>
      <c r="Q529" s="112"/>
      <c r="R529" s="112"/>
      <c r="S529" s="112"/>
      <c r="T529" s="112"/>
      <c r="U529" s="94"/>
      <c r="V529" s="112"/>
      <c r="W529" s="112"/>
    </row>
    <row r="530" ht="32.9" customHeight="1" spans="1:23">
      <c r="A530" s="23" t="s">
        <v>376</v>
      </c>
      <c r="B530" s="109" t="s">
        <v>555</v>
      </c>
      <c r="C530" s="23" t="s">
        <v>554</v>
      </c>
      <c r="D530" s="23" t="s">
        <v>59</v>
      </c>
      <c r="E530" s="23" t="s">
        <v>106</v>
      </c>
      <c r="F530" s="23" t="s">
        <v>107</v>
      </c>
      <c r="G530" s="23" t="s">
        <v>267</v>
      </c>
      <c r="H530" s="23" t="s">
        <v>268</v>
      </c>
      <c r="I530" s="112">
        <v>1010000</v>
      </c>
      <c r="J530" s="112">
        <v>1010000</v>
      </c>
      <c r="K530" s="112"/>
      <c r="L530" s="112"/>
      <c r="M530" s="112"/>
      <c r="N530" s="112"/>
      <c r="O530" s="112"/>
      <c r="P530" s="112"/>
      <c r="Q530" s="112"/>
      <c r="R530" s="112"/>
      <c r="S530" s="112"/>
      <c r="T530" s="112"/>
      <c r="U530" s="94"/>
      <c r="V530" s="112"/>
      <c r="W530" s="112"/>
    </row>
    <row r="531" ht="32.9" customHeight="1" spans="1:23">
      <c r="A531" s="23"/>
      <c r="B531" s="23"/>
      <c r="C531" s="23" t="s">
        <v>556</v>
      </c>
      <c r="D531" s="23"/>
      <c r="E531" s="23"/>
      <c r="F531" s="23"/>
      <c r="G531" s="23"/>
      <c r="H531" s="23"/>
      <c r="I531" s="112">
        <v>164200</v>
      </c>
      <c r="J531" s="112"/>
      <c r="K531" s="112"/>
      <c r="L531" s="112"/>
      <c r="M531" s="112"/>
      <c r="N531" s="112">
        <v>164200</v>
      </c>
      <c r="O531" s="112"/>
      <c r="P531" s="112"/>
      <c r="Q531" s="112"/>
      <c r="R531" s="112"/>
      <c r="S531" s="112"/>
      <c r="T531" s="112"/>
      <c r="U531" s="94"/>
      <c r="V531" s="112"/>
      <c r="W531" s="112"/>
    </row>
    <row r="532" ht="32.9" customHeight="1" spans="1:23">
      <c r="A532" s="23" t="s">
        <v>359</v>
      </c>
      <c r="B532" s="109" t="s">
        <v>557</v>
      </c>
      <c r="C532" s="23" t="s">
        <v>556</v>
      </c>
      <c r="D532" s="23" t="s">
        <v>59</v>
      </c>
      <c r="E532" s="23" t="s">
        <v>127</v>
      </c>
      <c r="F532" s="23" t="s">
        <v>128</v>
      </c>
      <c r="G532" s="23" t="s">
        <v>384</v>
      </c>
      <c r="H532" s="23" t="s">
        <v>385</v>
      </c>
      <c r="I532" s="112">
        <v>164200</v>
      </c>
      <c r="J532" s="112"/>
      <c r="K532" s="112"/>
      <c r="L532" s="112"/>
      <c r="M532" s="112"/>
      <c r="N532" s="112">
        <v>164200</v>
      </c>
      <c r="O532" s="112"/>
      <c r="P532" s="112"/>
      <c r="Q532" s="112"/>
      <c r="R532" s="112"/>
      <c r="S532" s="112"/>
      <c r="T532" s="112"/>
      <c r="U532" s="94"/>
      <c r="V532" s="112"/>
      <c r="W532" s="112"/>
    </row>
    <row r="533" ht="32.9" customHeight="1" spans="1:23">
      <c r="A533" s="23"/>
      <c r="B533" s="23"/>
      <c r="C533" s="23" t="s">
        <v>458</v>
      </c>
      <c r="D533" s="23"/>
      <c r="E533" s="23"/>
      <c r="F533" s="23"/>
      <c r="G533" s="23"/>
      <c r="H533" s="23"/>
      <c r="I533" s="112">
        <v>1453700</v>
      </c>
      <c r="J533" s="112">
        <v>1312100</v>
      </c>
      <c r="K533" s="112">
        <v>1312100</v>
      </c>
      <c r="L533" s="112"/>
      <c r="M533" s="112"/>
      <c r="N533" s="112"/>
      <c r="O533" s="112"/>
      <c r="P533" s="112"/>
      <c r="Q533" s="112"/>
      <c r="R533" s="112">
        <v>141600</v>
      </c>
      <c r="S533" s="112"/>
      <c r="T533" s="112"/>
      <c r="U533" s="94"/>
      <c r="V533" s="112"/>
      <c r="W533" s="112">
        <v>141600</v>
      </c>
    </row>
    <row r="534" ht="32.9" customHeight="1" spans="1:23">
      <c r="A534" s="23" t="s">
        <v>459</v>
      </c>
      <c r="B534" s="109" t="s">
        <v>558</v>
      </c>
      <c r="C534" s="23" t="s">
        <v>458</v>
      </c>
      <c r="D534" s="23" t="s">
        <v>59</v>
      </c>
      <c r="E534" s="23" t="s">
        <v>135</v>
      </c>
      <c r="F534" s="23" t="s">
        <v>130</v>
      </c>
      <c r="G534" s="23" t="s">
        <v>289</v>
      </c>
      <c r="H534" s="23" t="s">
        <v>290</v>
      </c>
      <c r="I534" s="112">
        <v>1453700</v>
      </c>
      <c r="J534" s="112">
        <v>1312100</v>
      </c>
      <c r="K534" s="112">
        <v>1312100</v>
      </c>
      <c r="L534" s="112"/>
      <c r="M534" s="112"/>
      <c r="N534" s="112"/>
      <c r="O534" s="112"/>
      <c r="P534" s="112"/>
      <c r="Q534" s="112"/>
      <c r="R534" s="112">
        <v>141600</v>
      </c>
      <c r="S534" s="112"/>
      <c r="T534" s="112"/>
      <c r="U534" s="94"/>
      <c r="V534" s="112"/>
      <c r="W534" s="112">
        <v>141600</v>
      </c>
    </row>
    <row r="535" ht="32.9" customHeight="1" spans="1:23">
      <c r="A535" s="23"/>
      <c r="B535" s="23"/>
      <c r="C535" s="23" t="s">
        <v>559</v>
      </c>
      <c r="D535" s="23"/>
      <c r="E535" s="23"/>
      <c r="F535" s="23"/>
      <c r="G535" s="23"/>
      <c r="H535" s="23"/>
      <c r="I535" s="112">
        <v>2347457.03</v>
      </c>
      <c r="J535" s="112"/>
      <c r="K535" s="112"/>
      <c r="L535" s="112"/>
      <c r="M535" s="112"/>
      <c r="N535" s="112">
        <v>2347457.03</v>
      </c>
      <c r="O535" s="112"/>
      <c r="P535" s="112"/>
      <c r="Q535" s="112"/>
      <c r="R535" s="112"/>
      <c r="S535" s="112"/>
      <c r="T535" s="112"/>
      <c r="U535" s="94"/>
      <c r="V535" s="112"/>
      <c r="W535" s="112"/>
    </row>
    <row r="536" ht="32.9" customHeight="1" spans="1:23">
      <c r="A536" s="23" t="s">
        <v>354</v>
      </c>
      <c r="B536" s="109" t="s">
        <v>560</v>
      </c>
      <c r="C536" s="23" t="s">
        <v>559</v>
      </c>
      <c r="D536" s="23" t="s">
        <v>59</v>
      </c>
      <c r="E536" s="23" t="s">
        <v>125</v>
      </c>
      <c r="F536" s="23" t="s">
        <v>126</v>
      </c>
      <c r="G536" s="23" t="s">
        <v>259</v>
      </c>
      <c r="H536" s="23" t="s">
        <v>260</v>
      </c>
      <c r="I536" s="112">
        <v>217971.77</v>
      </c>
      <c r="J536" s="112"/>
      <c r="K536" s="112"/>
      <c r="L536" s="112"/>
      <c r="M536" s="112"/>
      <c r="N536" s="112">
        <v>217971.77</v>
      </c>
      <c r="O536" s="112"/>
      <c r="P536" s="112"/>
      <c r="Q536" s="112"/>
      <c r="R536" s="112"/>
      <c r="S536" s="112"/>
      <c r="T536" s="112"/>
      <c r="U536" s="94"/>
      <c r="V536" s="112"/>
      <c r="W536" s="112"/>
    </row>
    <row r="537" ht="32.9" customHeight="1" spans="1:23">
      <c r="A537" s="23" t="s">
        <v>354</v>
      </c>
      <c r="B537" s="109" t="s">
        <v>560</v>
      </c>
      <c r="C537" s="23" t="s">
        <v>559</v>
      </c>
      <c r="D537" s="23" t="s">
        <v>59</v>
      </c>
      <c r="E537" s="23" t="s">
        <v>125</v>
      </c>
      <c r="F537" s="23" t="s">
        <v>126</v>
      </c>
      <c r="G537" s="23" t="s">
        <v>269</v>
      </c>
      <c r="H537" s="23" t="s">
        <v>270</v>
      </c>
      <c r="I537" s="112">
        <v>145615.33</v>
      </c>
      <c r="J537" s="112"/>
      <c r="K537" s="112"/>
      <c r="L537" s="112"/>
      <c r="M537" s="112"/>
      <c r="N537" s="112">
        <v>145615.33</v>
      </c>
      <c r="O537" s="112"/>
      <c r="P537" s="112"/>
      <c r="Q537" s="112"/>
      <c r="R537" s="112"/>
      <c r="S537" s="112"/>
      <c r="T537" s="112"/>
      <c r="U537" s="94"/>
      <c r="V537" s="112"/>
      <c r="W537" s="112"/>
    </row>
    <row r="538" ht="32.9" customHeight="1" spans="1:23">
      <c r="A538" s="23" t="s">
        <v>354</v>
      </c>
      <c r="B538" s="109" t="s">
        <v>560</v>
      </c>
      <c r="C538" s="23" t="s">
        <v>559</v>
      </c>
      <c r="D538" s="23" t="s">
        <v>59</v>
      </c>
      <c r="E538" s="23" t="s">
        <v>125</v>
      </c>
      <c r="F538" s="23" t="s">
        <v>126</v>
      </c>
      <c r="G538" s="23" t="s">
        <v>380</v>
      </c>
      <c r="H538" s="23" t="s">
        <v>381</v>
      </c>
      <c r="I538" s="112">
        <v>1048027.4</v>
      </c>
      <c r="J538" s="112"/>
      <c r="K538" s="112"/>
      <c r="L538" s="112"/>
      <c r="M538" s="112"/>
      <c r="N538" s="112">
        <v>1048027.4</v>
      </c>
      <c r="O538" s="112"/>
      <c r="P538" s="112"/>
      <c r="Q538" s="112"/>
      <c r="R538" s="112"/>
      <c r="S538" s="112"/>
      <c r="T538" s="112"/>
      <c r="U538" s="94"/>
      <c r="V538" s="112"/>
      <c r="W538" s="112"/>
    </row>
    <row r="539" ht="32.9" customHeight="1" spans="1:23">
      <c r="A539" s="23" t="s">
        <v>354</v>
      </c>
      <c r="B539" s="109" t="s">
        <v>560</v>
      </c>
      <c r="C539" s="23" t="s">
        <v>559</v>
      </c>
      <c r="D539" s="23" t="s">
        <v>59</v>
      </c>
      <c r="E539" s="23" t="s">
        <v>125</v>
      </c>
      <c r="F539" s="23" t="s">
        <v>126</v>
      </c>
      <c r="G539" s="23" t="s">
        <v>273</v>
      </c>
      <c r="H539" s="23" t="s">
        <v>274</v>
      </c>
      <c r="I539" s="112">
        <v>96457</v>
      </c>
      <c r="J539" s="112"/>
      <c r="K539" s="112"/>
      <c r="L539" s="112"/>
      <c r="M539" s="112"/>
      <c r="N539" s="112">
        <v>96457</v>
      </c>
      <c r="O539" s="112"/>
      <c r="P539" s="112"/>
      <c r="Q539" s="112"/>
      <c r="R539" s="112"/>
      <c r="S539" s="112"/>
      <c r="T539" s="112"/>
      <c r="U539" s="94"/>
      <c r="V539" s="112"/>
      <c r="W539" s="112"/>
    </row>
    <row r="540" ht="32.9" customHeight="1" spans="1:23">
      <c r="A540" s="23" t="s">
        <v>354</v>
      </c>
      <c r="B540" s="109" t="s">
        <v>560</v>
      </c>
      <c r="C540" s="23" t="s">
        <v>559</v>
      </c>
      <c r="D540" s="23" t="s">
        <v>59</v>
      </c>
      <c r="E540" s="23" t="s">
        <v>125</v>
      </c>
      <c r="F540" s="23" t="s">
        <v>126</v>
      </c>
      <c r="G540" s="23" t="s">
        <v>277</v>
      </c>
      <c r="H540" s="23" t="s">
        <v>278</v>
      </c>
      <c r="I540" s="112">
        <v>839385.53</v>
      </c>
      <c r="J540" s="112"/>
      <c r="K540" s="112"/>
      <c r="L540" s="112"/>
      <c r="M540" s="112"/>
      <c r="N540" s="112">
        <v>839385.53</v>
      </c>
      <c r="O540" s="112"/>
      <c r="P540" s="112"/>
      <c r="Q540" s="112"/>
      <c r="R540" s="112"/>
      <c r="S540" s="112"/>
      <c r="T540" s="112"/>
      <c r="U540" s="94"/>
      <c r="V540" s="112"/>
      <c r="W540" s="112"/>
    </row>
    <row r="541" ht="32.9" customHeight="1" spans="1:23">
      <c r="A541" s="23"/>
      <c r="B541" s="23"/>
      <c r="C541" s="23" t="s">
        <v>561</v>
      </c>
      <c r="D541" s="23"/>
      <c r="E541" s="23"/>
      <c r="F541" s="23"/>
      <c r="G541" s="23"/>
      <c r="H541" s="23"/>
      <c r="I541" s="112">
        <v>2496.27</v>
      </c>
      <c r="J541" s="112"/>
      <c r="K541" s="112"/>
      <c r="L541" s="112"/>
      <c r="M541" s="112"/>
      <c r="N541" s="112">
        <v>2496.27</v>
      </c>
      <c r="O541" s="112"/>
      <c r="P541" s="112"/>
      <c r="Q541" s="112"/>
      <c r="R541" s="112"/>
      <c r="S541" s="112"/>
      <c r="T541" s="112"/>
      <c r="U541" s="94"/>
      <c r="V541" s="112"/>
      <c r="W541" s="112"/>
    </row>
    <row r="542" ht="32.9" customHeight="1" spans="1:23">
      <c r="A542" s="23" t="s">
        <v>354</v>
      </c>
      <c r="B542" s="109" t="s">
        <v>562</v>
      </c>
      <c r="C542" s="23" t="s">
        <v>561</v>
      </c>
      <c r="D542" s="23" t="s">
        <v>59</v>
      </c>
      <c r="E542" s="23" t="s">
        <v>140</v>
      </c>
      <c r="F542" s="23" t="s">
        <v>141</v>
      </c>
      <c r="G542" s="23" t="s">
        <v>273</v>
      </c>
      <c r="H542" s="23" t="s">
        <v>274</v>
      </c>
      <c r="I542" s="112">
        <v>1954.31</v>
      </c>
      <c r="J542" s="112"/>
      <c r="K542" s="112"/>
      <c r="L542" s="112"/>
      <c r="M542" s="112"/>
      <c r="N542" s="112">
        <v>1954.31</v>
      </c>
      <c r="O542" s="112"/>
      <c r="P542" s="112"/>
      <c r="Q542" s="112"/>
      <c r="R542" s="112"/>
      <c r="S542" s="112"/>
      <c r="T542" s="112"/>
      <c r="U542" s="94"/>
      <c r="V542" s="112"/>
      <c r="W542" s="112"/>
    </row>
    <row r="543" ht="32.9" customHeight="1" spans="1:23">
      <c r="A543" s="23" t="s">
        <v>354</v>
      </c>
      <c r="B543" s="109" t="s">
        <v>562</v>
      </c>
      <c r="C543" s="23" t="s">
        <v>561</v>
      </c>
      <c r="D543" s="23" t="s">
        <v>59</v>
      </c>
      <c r="E543" s="23" t="s">
        <v>140</v>
      </c>
      <c r="F543" s="23" t="s">
        <v>141</v>
      </c>
      <c r="G543" s="23" t="s">
        <v>277</v>
      </c>
      <c r="H543" s="23" t="s">
        <v>278</v>
      </c>
      <c r="I543" s="112">
        <v>541.96</v>
      </c>
      <c r="J543" s="112"/>
      <c r="K543" s="112"/>
      <c r="L543" s="112"/>
      <c r="M543" s="112"/>
      <c r="N543" s="112">
        <v>541.96</v>
      </c>
      <c r="O543" s="112"/>
      <c r="P543" s="112"/>
      <c r="Q543" s="112"/>
      <c r="R543" s="112"/>
      <c r="S543" s="112"/>
      <c r="T543" s="112"/>
      <c r="U543" s="94"/>
      <c r="V543" s="112"/>
      <c r="W543" s="112"/>
    </row>
    <row r="544" ht="18.75" customHeight="1" spans="1:23">
      <c r="A544" s="30" t="s">
        <v>171</v>
      </c>
      <c r="B544" s="31"/>
      <c r="C544" s="31"/>
      <c r="D544" s="31"/>
      <c r="E544" s="31"/>
      <c r="F544" s="31"/>
      <c r="G544" s="31"/>
      <c r="H544" s="32"/>
      <c r="I544" s="112">
        <v>2404995943.44</v>
      </c>
      <c r="J544" s="112">
        <v>2338958300</v>
      </c>
      <c r="K544" s="112">
        <v>29638300</v>
      </c>
      <c r="L544" s="112"/>
      <c r="M544" s="112"/>
      <c r="N544" s="112">
        <v>39280713.69</v>
      </c>
      <c r="O544" s="112"/>
      <c r="P544" s="112"/>
      <c r="Q544" s="112"/>
      <c r="R544" s="112">
        <v>26756929.75</v>
      </c>
      <c r="S544" s="112"/>
      <c r="T544" s="112"/>
      <c r="U544" s="94">
        <v>5643407.38</v>
      </c>
      <c r="V544" s="112"/>
      <c r="W544" s="112">
        <v>21113522.37</v>
      </c>
    </row>
  </sheetData>
  <mergeCells count="28">
    <mergeCell ref="A2:W2"/>
    <mergeCell ref="A3:I3"/>
    <mergeCell ref="J4:M4"/>
    <mergeCell ref="N4:P4"/>
    <mergeCell ref="R4:W4"/>
    <mergeCell ref="J5:K5"/>
    <mergeCell ref="A544:H54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56"/>
  <sheetViews>
    <sheetView showZeros="0" workbookViewId="0">
      <selection activeCell="C26" sqref="C26"/>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54" t="s">
        <v>563</v>
      </c>
    </row>
    <row r="2" ht="28.5" customHeight="1" spans="1:10">
      <c r="A2" s="43" t="s">
        <v>564</v>
      </c>
      <c r="B2" s="27"/>
      <c r="C2" s="27"/>
      <c r="D2" s="27"/>
      <c r="E2" s="27"/>
      <c r="F2" s="44"/>
      <c r="G2" s="27"/>
      <c r="H2" s="44"/>
      <c r="I2" s="44"/>
      <c r="J2" s="27"/>
    </row>
    <row r="3" ht="15" customHeight="1" spans="1:1">
      <c r="A3" s="4" t="str">
        <f>"单位名称："&amp;"云南省科学技术厅"</f>
        <v>单位名称：云南省科学技术厅</v>
      </c>
    </row>
    <row r="4" ht="14.25" customHeight="1" spans="1:10">
      <c r="A4" s="45" t="s">
        <v>565</v>
      </c>
      <c r="B4" s="45" t="s">
        <v>566</v>
      </c>
      <c r="C4" s="45" t="s">
        <v>567</v>
      </c>
      <c r="D4" s="45" t="s">
        <v>568</v>
      </c>
      <c r="E4" s="45" t="s">
        <v>569</v>
      </c>
      <c r="F4" s="46" t="s">
        <v>570</v>
      </c>
      <c r="G4" s="45" t="s">
        <v>571</v>
      </c>
      <c r="H4" s="46" t="s">
        <v>572</v>
      </c>
      <c r="I4" s="46" t="s">
        <v>573</v>
      </c>
      <c r="J4" s="45" t="s">
        <v>574</v>
      </c>
    </row>
    <row r="5" ht="14.25" customHeight="1" spans="1:10">
      <c r="A5" s="45">
        <v>1</v>
      </c>
      <c r="B5" s="45">
        <v>2</v>
      </c>
      <c r="C5" s="45">
        <v>3</v>
      </c>
      <c r="D5" s="45">
        <v>4</v>
      </c>
      <c r="E5" s="45">
        <v>5</v>
      </c>
      <c r="F5" s="46">
        <v>6</v>
      </c>
      <c r="G5" s="45">
        <v>7</v>
      </c>
      <c r="H5" s="46">
        <v>8</v>
      </c>
      <c r="I5" s="46">
        <v>9</v>
      </c>
      <c r="J5" s="45">
        <v>10</v>
      </c>
    </row>
    <row r="6" ht="15" customHeight="1" spans="1:10">
      <c r="A6" s="47" t="s">
        <v>46</v>
      </c>
      <c r="B6" s="48"/>
      <c r="C6" s="48"/>
      <c r="D6" s="48"/>
      <c r="E6" s="49"/>
      <c r="F6" s="50"/>
      <c r="G6" s="49"/>
      <c r="H6" s="50"/>
      <c r="I6" s="50"/>
      <c r="J6" s="49"/>
    </row>
    <row r="7" ht="33.75" customHeight="1" spans="1:10">
      <c r="A7" s="51" t="s">
        <v>46</v>
      </c>
      <c r="B7" s="52"/>
      <c r="C7" s="52"/>
      <c r="D7" s="52"/>
      <c r="E7" s="47"/>
      <c r="F7" s="52"/>
      <c r="G7" s="47"/>
      <c r="H7" s="52"/>
      <c r="I7" s="52"/>
      <c r="J7" s="47"/>
    </row>
    <row r="8" ht="33.75" customHeight="1" spans="1:10">
      <c r="A8" s="53" t="s">
        <v>397</v>
      </c>
      <c r="B8" s="52" t="s">
        <v>575</v>
      </c>
      <c r="C8" s="52" t="s">
        <v>576</v>
      </c>
      <c r="D8" s="52" t="s">
        <v>577</v>
      </c>
      <c r="E8" s="47" t="s">
        <v>578</v>
      </c>
      <c r="F8" s="52" t="s">
        <v>579</v>
      </c>
      <c r="G8" s="47" t="s">
        <v>580</v>
      </c>
      <c r="H8" s="52" t="s">
        <v>581</v>
      </c>
      <c r="I8" s="52" t="s">
        <v>582</v>
      </c>
      <c r="J8" s="47" t="s">
        <v>583</v>
      </c>
    </row>
    <row r="9" ht="33.75" customHeight="1" spans="1:10">
      <c r="A9" s="53" t="s">
        <v>397</v>
      </c>
      <c r="B9" s="52" t="s">
        <v>575</v>
      </c>
      <c r="C9" s="52" t="s">
        <v>576</v>
      </c>
      <c r="D9" s="52" t="s">
        <v>577</v>
      </c>
      <c r="E9" s="47" t="s">
        <v>584</v>
      </c>
      <c r="F9" s="52" t="s">
        <v>579</v>
      </c>
      <c r="G9" s="47" t="s">
        <v>585</v>
      </c>
      <c r="H9" s="52" t="s">
        <v>586</v>
      </c>
      <c r="I9" s="52" t="s">
        <v>582</v>
      </c>
      <c r="J9" s="47" t="s">
        <v>587</v>
      </c>
    </row>
    <row r="10" ht="33.75" customHeight="1" spans="1:10">
      <c r="A10" s="53" t="s">
        <v>397</v>
      </c>
      <c r="B10" s="52" t="s">
        <v>575</v>
      </c>
      <c r="C10" s="52" t="s">
        <v>576</v>
      </c>
      <c r="D10" s="52" t="s">
        <v>577</v>
      </c>
      <c r="E10" s="47" t="s">
        <v>588</v>
      </c>
      <c r="F10" s="52" t="s">
        <v>579</v>
      </c>
      <c r="G10" s="47" t="s">
        <v>580</v>
      </c>
      <c r="H10" s="52" t="s">
        <v>589</v>
      </c>
      <c r="I10" s="52" t="s">
        <v>582</v>
      </c>
      <c r="J10" s="47" t="s">
        <v>590</v>
      </c>
    </row>
    <row r="11" ht="33.75" customHeight="1" spans="1:10">
      <c r="A11" s="53" t="s">
        <v>397</v>
      </c>
      <c r="B11" s="52" t="s">
        <v>575</v>
      </c>
      <c r="C11" s="52" t="s">
        <v>576</v>
      </c>
      <c r="D11" s="52" t="s">
        <v>577</v>
      </c>
      <c r="E11" s="47" t="s">
        <v>591</v>
      </c>
      <c r="F11" s="52" t="s">
        <v>579</v>
      </c>
      <c r="G11" s="47" t="s">
        <v>592</v>
      </c>
      <c r="H11" s="52" t="s">
        <v>593</v>
      </c>
      <c r="I11" s="52" t="s">
        <v>582</v>
      </c>
      <c r="J11" s="47" t="s">
        <v>594</v>
      </c>
    </row>
    <row r="12" ht="33.75" customHeight="1" spans="1:10">
      <c r="A12" s="53" t="s">
        <v>397</v>
      </c>
      <c r="B12" s="52" t="s">
        <v>575</v>
      </c>
      <c r="C12" s="52" t="s">
        <v>576</v>
      </c>
      <c r="D12" s="52" t="s">
        <v>577</v>
      </c>
      <c r="E12" s="47" t="s">
        <v>595</v>
      </c>
      <c r="F12" s="52" t="s">
        <v>579</v>
      </c>
      <c r="G12" s="47" t="s">
        <v>596</v>
      </c>
      <c r="H12" s="52" t="s">
        <v>581</v>
      </c>
      <c r="I12" s="52" t="s">
        <v>582</v>
      </c>
      <c r="J12" s="47" t="s">
        <v>597</v>
      </c>
    </row>
    <row r="13" ht="33.75" customHeight="1" spans="1:10">
      <c r="A13" s="53" t="s">
        <v>397</v>
      </c>
      <c r="B13" s="52" t="s">
        <v>575</v>
      </c>
      <c r="C13" s="52" t="s">
        <v>576</v>
      </c>
      <c r="D13" s="52" t="s">
        <v>577</v>
      </c>
      <c r="E13" s="47" t="s">
        <v>598</v>
      </c>
      <c r="F13" s="52" t="s">
        <v>579</v>
      </c>
      <c r="G13" s="47" t="s">
        <v>599</v>
      </c>
      <c r="H13" s="52" t="s">
        <v>593</v>
      </c>
      <c r="I13" s="52" t="s">
        <v>582</v>
      </c>
      <c r="J13" s="47" t="s">
        <v>600</v>
      </c>
    </row>
    <row r="14" ht="33.75" customHeight="1" spans="1:10">
      <c r="A14" s="53" t="s">
        <v>397</v>
      </c>
      <c r="B14" s="52" t="s">
        <v>575</v>
      </c>
      <c r="C14" s="52" t="s">
        <v>576</v>
      </c>
      <c r="D14" s="52" t="s">
        <v>577</v>
      </c>
      <c r="E14" s="47" t="s">
        <v>601</v>
      </c>
      <c r="F14" s="52" t="s">
        <v>579</v>
      </c>
      <c r="G14" s="47" t="s">
        <v>191</v>
      </c>
      <c r="H14" s="52" t="s">
        <v>589</v>
      </c>
      <c r="I14" s="52" t="s">
        <v>582</v>
      </c>
      <c r="J14" s="47" t="s">
        <v>602</v>
      </c>
    </row>
    <row r="15" ht="33.75" customHeight="1" spans="1:10">
      <c r="A15" s="53" t="s">
        <v>397</v>
      </c>
      <c r="B15" s="52" t="s">
        <v>575</v>
      </c>
      <c r="C15" s="52" t="s">
        <v>576</v>
      </c>
      <c r="D15" s="52" t="s">
        <v>603</v>
      </c>
      <c r="E15" s="47" t="s">
        <v>604</v>
      </c>
      <c r="F15" s="52" t="s">
        <v>579</v>
      </c>
      <c r="G15" s="47" t="s">
        <v>605</v>
      </c>
      <c r="H15" s="52" t="s">
        <v>606</v>
      </c>
      <c r="I15" s="52" t="s">
        <v>582</v>
      </c>
      <c r="J15" s="47" t="s">
        <v>607</v>
      </c>
    </row>
    <row r="16" ht="33.75" customHeight="1" spans="1:10">
      <c r="A16" s="53" t="s">
        <v>397</v>
      </c>
      <c r="B16" s="52" t="s">
        <v>575</v>
      </c>
      <c r="C16" s="52" t="s">
        <v>576</v>
      </c>
      <c r="D16" s="52" t="s">
        <v>603</v>
      </c>
      <c r="E16" s="47" t="s">
        <v>608</v>
      </c>
      <c r="F16" s="52" t="s">
        <v>609</v>
      </c>
      <c r="G16" s="47" t="s">
        <v>610</v>
      </c>
      <c r="H16" s="52" t="s">
        <v>606</v>
      </c>
      <c r="I16" s="52" t="s">
        <v>582</v>
      </c>
      <c r="J16" s="47" t="s">
        <v>611</v>
      </c>
    </row>
    <row r="17" ht="33.75" customHeight="1" spans="1:10">
      <c r="A17" s="53" t="s">
        <v>397</v>
      </c>
      <c r="B17" s="52" t="s">
        <v>575</v>
      </c>
      <c r="C17" s="52" t="s">
        <v>612</v>
      </c>
      <c r="D17" s="52" t="s">
        <v>613</v>
      </c>
      <c r="E17" s="47" t="s">
        <v>614</v>
      </c>
      <c r="F17" s="52" t="s">
        <v>579</v>
      </c>
      <c r="G17" s="47" t="s">
        <v>615</v>
      </c>
      <c r="H17" s="52" t="s">
        <v>616</v>
      </c>
      <c r="I17" s="52" t="s">
        <v>582</v>
      </c>
      <c r="J17" s="47" t="s">
        <v>617</v>
      </c>
    </row>
    <row r="18" ht="33.75" customHeight="1" spans="1:10">
      <c r="A18" s="53" t="s">
        <v>397</v>
      </c>
      <c r="B18" s="52" t="s">
        <v>575</v>
      </c>
      <c r="C18" s="52" t="s">
        <v>612</v>
      </c>
      <c r="D18" s="52" t="s">
        <v>618</v>
      </c>
      <c r="E18" s="47" t="s">
        <v>619</v>
      </c>
      <c r="F18" s="52" t="s">
        <v>579</v>
      </c>
      <c r="G18" s="47" t="s">
        <v>580</v>
      </c>
      <c r="H18" s="52" t="s">
        <v>589</v>
      </c>
      <c r="I18" s="52" t="s">
        <v>582</v>
      </c>
      <c r="J18" s="47" t="s">
        <v>620</v>
      </c>
    </row>
    <row r="19" ht="33.75" customHeight="1" spans="1:10">
      <c r="A19" s="53" t="s">
        <v>397</v>
      </c>
      <c r="B19" s="52" t="s">
        <v>575</v>
      </c>
      <c r="C19" s="52" t="s">
        <v>612</v>
      </c>
      <c r="D19" s="52" t="s">
        <v>618</v>
      </c>
      <c r="E19" s="47" t="s">
        <v>621</v>
      </c>
      <c r="F19" s="52" t="s">
        <v>579</v>
      </c>
      <c r="G19" s="47" t="s">
        <v>580</v>
      </c>
      <c r="H19" s="52" t="s">
        <v>589</v>
      </c>
      <c r="I19" s="52" t="s">
        <v>582</v>
      </c>
      <c r="J19" s="47" t="s">
        <v>621</v>
      </c>
    </row>
    <row r="20" ht="33.75" customHeight="1" spans="1:10">
      <c r="A20" s="53" t="s">
        <v>397</v>
      </c>
      <c r="B20" s="52" t="s">
        <v>575</v>
      </c>
      <c r="C20" s="52" t="s">
        <v>612</v>
      </c>
      <c r="D20" s="52" t="s">
        <v>618</v>
      </c>
      <c r="E20" s="47" t="s">
        <v>622</v>
      </c>
      <c r="F20" s="52" t="s">
        <v>579</v>
      </c>
      <c r="G20" s="47" t="s">
        <v>599</v>
      </c>
      <c r="H20" s="52" t="s">
        <v>593</v>
      </c>
      <c r="I20" s="52" t="s">
        <v>582</v>
      </c>
      <c r="J20" s="47" t="s">
        <v>623</v>
      </c>
    </row>
    <row r="21" ht="33.75" customHeight="1" spans="1:10">
      <c r="A21" s="53" t="s">
        <v>397</v>
      </c>
      <c r="B21" s="52" t="s">
        <v>575</v>
      </c>
      <c r="C21" s="52" t="s">
        <v>624</v>
      </c>
      <c r="D21" s="52" t="s">
        <v>625</v>
      </c>
      <c r="E21" s="47" t="s">
        <v>625</v>
      </c>
      <c r="F21" s="52" t="s">
        <v>579</v>
      </c>
      <c r="G21" s="47" t="s">
        <v>610</v>
      </c>
      <c r="H21" s="52" t="s">
        <v>626</v>
      </c>
      <c r="I21" s="52" t="s">
        <v>582</v>
      </c>
      <c r="J21" s="47" t="s">
        <v>627</v>
      </c>
    </row>
    <row r="22" ht="33.75" customHeight="1" spans="1:10">
      <c r="A22" s="53" t="s">
        <v>415</v>
      </c>
      <c r="B22" s="52" t="s">
        <v>628</v>
      </c>
      <c r="C22" s="52" t="s">
        <v>576</v>
      </c>
      <c r="D22" s="52" t="s">
        <v>577</v>
      </c>
      <c r="E22" s="47" t="s">
        <v>629</v>
      </c>
      <c r="F22" s="52" t="s">
        <v>579</v>
      </c>
      <c r="G22" s="47" t="s">
        <v>630</v>
      </c>
      <c r="H22" s="52" t="s">
        <v>631</v>
      </c>
      <c r="I22" s="52" t="s">
        <v>582</v>
      </c>
      <c r="J22" s="47" t="s">
        <v>632</v>
      </c>
    </row>
    <row r="23" ht="33.75" customHeight="1" spans="1:10">
      <c r="A23" s="53" t="s">
        <v>415</v>
      </c>
      <c r="B23" s="52" t="s">
        <v>628</v>
      </c>
      <c r="C23" s="52" t="s">
        <v>576</v>
      </c>
      <c r="D23" s="52" t="s">
        <v>577</v>
      </c>
      <c r="E23" s="47" t="s">
        <v>633</v>
      </c>
      <c r="F23" s="52" t="s">
        <v>579</v>
      </c>
      <c r="G23" s="47" t="s">
        <v>634</v>
      </c>
      <c r="H23" s="52" t="s">
        <v>635</v>
      </c>
      <c r="I23" s="52" t="s">
        <v>582</v>
      </c>
      <c r="J23" s="47" t="s">
        <v>636</v>
      </c>
    </row>
    <row r="24" ht="33.75" customHeight="1" spans="1:10">
      <c r="A24" s="53" t="s">
        <v>415</v>
      </c>
      <c r="B24" s="52" t="s">
        <v>628</v>
      </c>
      <c r="C24" s="52" t="s">
        <v>576</v>
      </c>
      <c r="D24" s="52" t="s">
        <v>577</v>
      </c>
      <c r="E24" s="47" t="s">
        <v>637</v>
      </c>
      <c r="F24" s="52" t="s">
        <v>579</v>
      </c>
      <c r="G24" s="47" t="s">
        <v>638</v>
      </c>
      <c r="H24" s="52" t="s">
        <v>639</v>
      </c>
      <c r="I24" s="52" t="s">
        <v>582</v>
      </c>
      <c r="J24" s="47" t="s">
        <v>640</v>
      </c>
    </row>
    <row r="25" ht="33.75" customHeight="1" spans="1:10">
      <c r="A25" s="53" t="s">
        <v>415</v>
      </c>
      <c r="B25" s="52" t="s">
        <v>628</v>
      </c>
      <c r="C25" s="52" t="s">
        <v>576</v>
      </c>
      <c r="D25" s="52" t="s">
        <v>577</v>
      </c>
      <c r="E25" s="47" t="s">
        <v>641</v>
      </c>
      <c r="F25" s="52" t="s">
        <v>579</v>
      </c>
      <c r="G25" s="47" t="s">
        <v>189</v>
      </c>
      <c r="H25" s="52" t="s">
        <v>631</v>
      </c>
      <c r="I25" s="52" t="s">
        <v>582</v>
      </c>
      <c r="J25" s="47" t="s">
        <v>642</v>
      </c>
    </row>
    <row r="26" ht="33.75" customHeight="1" spans="1:10">
      <c r="A26" s="53" t="s">
        <v>415</v>
      </c>
      <c r="B26" s="52" t="s">
        <v>628</v>
      </c>
      <c r="C26" s="52" t="s">
        <v>576</v>
      </c>
      <c r="D26" s="52" t="s">
        <v>577</v>
      </c>
      <c r="E26" s="47" t="s">
        <v>643</v>
      </c>
      <c r="F26" s="52" t="s">
        <v>579</v>
      </c>
      <c r="G26" s="47" t="s">
        <v>615</v>
      </c>
      <c r="H26" s="52" t="s">
        <v>586</v>
      </c>
      <c r="I26" s="52" t="s">
        <v>582</v>
      </c>
      <c r="J26" s="47" t="s">
        <v>644</v>
      </c>
    </row>
    <row r="27" ht="33.75" customHeight="1" spans="1:10">
      <c r="A27" s="53" t="s">
        <v>415</v>
      </c>
      <c r="B27" s="52" t="s">
        <v>628</v>
      </c>
      <c r="C27" s="52" t="s">
        <v>576</v>
      </c>
      <c r="D27" s="52" t="s">
        <v>603</v>
      </c>
      <c r="E27" s="47" t="s">
        <v>645</v>
      </c>
      <c r="F27" s="52" t="s">
        <v>609</v>
      </c>
      <c r="G27" s="47" t="s">
        <v>605</v>
      </c>
      <c r="H27" s="52" t="s">
        <v>606</v>
      </c>
      <c r="I27" s="52" t="s">
        <v>582</v>
      </c>
      <c r="J27" s="47" t="s">
        <v>646</v>
      </c>
    </row>
    <row r="28" ht="33.75" customHeight="1" spans="1:10">
      <c r="A28" s="53" t="s">
        <v>415</v>
      </c>
      <c r="B28" s="52" t="s">
        <v>628</v>
      </c>
      <c r="C28" s="52" t="s">
        <v>576</v>
      </c>
      <c r="D28" s="52" t="s">
        <v>647</v>
      </c>
      <c r="E28" s="47" t="s">
        <v>648</v>
      </c>
      <c r="F28" s="52" t="s">
        <v>579</v>
      </c>
      <c r="G28" s="47" t="s">
        <v>610</v>
      </c>
      <c r="H28" s="52" t="s">
        <v>606</v>
      </c>
      <c r="I28" s="52" t="s">
        <v>582</v>
      </c>
      <c r="J28" s="47" t="s">
        <v>649</v>
      </c>
    </row>
    <row r="29" ht="33.75" customHeight="1" spans="1:10">
      <c r="A29" s="53" t="s">
        <v>415</v>
      </c>
      <c r="B29" s="52" t="s">
        <v>628</v>
      </c>
      <c r="C29" s="52" t="s">
        <v>612</v>
      </c>
      <c r="D29" s="52" t="s">
        <v>650</v>
      </c>
      <c r="E29" s="47" t="s">
        <v>651</v>
      </c>
      <c r="F29" s="52" t="s">
        <v>579</v>
      </c>
      <c r="G29" s="47" t="s">
        <v>596</v>
      </c>
      <c r="H29" s="52" t="s">
        <v>631</v>
      </c>
      <c r="I29" s="52" t="s">
        <v>582</v>
      </c>
      <c r="J29" s="47" t="s">
        <v>652</v>
      </c>
    </row>
    <row r="30" ht="33.75" customHeight="1" spans="1:10">
      <c r="A30" s="53" t="s">
        <v>415</v>
      </c>
      <c r="B30" s="52" t="s">
        <v>628</v>
      </c>
      <c r="C30" s="52" t="s">
        <v>612</v>
      </c>
      <c r="D30" s="52" t="s">
        <v>650</v>
      </c>
      <c r="E30" s="47" t="s">
        <v>653</v>
      </c>
      <c r="F30" s="52" t="s">
        <v>579</v>
      </c>
      <c r="G30" s="47" t="s">
        <v>580</v>
      </c>
      <c r="H30" s="52" t="s">
        <v>593</v>
      </c>
      <c r="I30" s="52" t="s">
        <v>582</v>
      </c>
      <c r="J30" s="47" t="s">
        <v>654</v>
      </c>
    </row>
    <row r="31" ht="33.75" customHeight="1" spans="1:10">
      <c r="A31" s="53" t="s">
        <v>415</v>
      </c>
      <c r="B31" s="52" t="s">
        <v>628</v>
      </c>
      <c r="C31" s="52" t="s">
        <v>624</v>
      </c>
      <c r="D31" s="52" t="s">
        <v>625</v>
      </c>
      <c r="E31" s="47" t="s">
        <v>625</v>
      </c>
      <c r="F31" s="52" t="s">
        <v>579</v>
      </c>
      <c r="G31" s="47" t="s">
        <v>610</v>
      </c>
      <c r="H31" s="52" t="s">
        <v>606</v>
      </c>
      <c r="I31" s="52" t="s">
        <v>582</v>
      </c>
      <c r="J31" s="47" t="s">
        <v>655</v>
      </c>
    </row>
    <row r="32" ht="33.75" customHeight="1" spans="1:10">
      <c r="A32" s="53" t="s">
        <v>407</v>
      </c>
      <c r="B32" s="52" t="s">
        <v>656</v>
      </c>
      <c r="C32" s="52" t="s">
        <v>576</v>
      </c>
      <c r="D32" s="52" t="s">
        <v>577</v>
      </c>
      <c r="E32" s="47" t="s">
        <v>657</v>
      </c>
      <c r="F32" s="52" t="s">
        <v>579</v>
      </c>
      <c r="G32" s="47" t="s">
        <v>658</v>
      </c>
      <c r="H32" s="52" t="s">
        <v>589</v>
      </c>
      <c r="I32" s="52" t="s">
        <v>582</v>
      </c>
      <c r="J32" s="47" t="s">
        <v>659</v>
      </c>
    </row>
    <row r="33" ht="33.75" customHeight="1" spans="1:10">
      <c r="A33" s="53" t="s">
        <v>407</v>
      </c>
      <c r="B33" s="52" t="s">
        <v>656</v>
      </c>
      <c r="C33" s="52" t="s">
        <v>576</v>
      </c>
      <c r="D33" s="52" t="s">
        <v>577</v>
      </c>
      <c r="E33" s="47" t="s">
        <v>660</v>
      </c>
      <c r="F33" s="52" t="s">
        <v>579</v>
      </c>
      <c r="G33" s="47" t="s">
        <v>630</v>
      </c>
      <c r="H33" s="52" t="s">
        <v>593</v>
      </c>
      <c r="I33" s="52" t="s">
        <v>582</v>
      </c>
      <c r="J33" s="47" t="s">
        <v>661</v>
      </c>
    </row>
    <row r="34" ht="33.75" customHeight="1" spans="1:10">
      <c r="A34" s="53" t="s">
        <v>407</v>
      </c>
      <c r="B34" s="52" t="s">
        <v>656</v>
      </c>
      <c r="C34" s="52" t="s">
        <v>576</v>
      </c>
      <c r="D34" s="52" t="s">
        <v>577</v>
      </c>
      <c r="E34" s="47" t="s">
        <v>662</v>
      </c>
      <c r="F34" s="52" t="s">
        <v>579</v>
      </c>
      <c r="G34" s="47" t="s">
        <v>605</v>
      </c>
      <c r="H34" s="52" t="s">
        <v>663</v>
      </c>
      <c r="I34" s="52" t="s">
        <v>582</v>
      </c>
      <c r="J34" s="47" t="s">
        <v>664</v>
      </c>
    </row>
    <row r="35" ht="33.75" customHeight="1" spans="1:10">
      <c r="A35" s="53" t="s">
        <v>407</v>
      </c>
      <c r="B35" s="52" t="s">
        <v>656</v>
      </c>
      <c r="C35" s="52" t="s">
        <v>576</v>
      </c>
      <c r="D35" s="52" t="s">
        <v>577</v>
      </c>
      <c r="E35" s="47" t="s">
        <v>665</v>
      </c>
      <c r="F35" s="52" t="s">
        <v>579</v>
      </c>
      <c r="G35" s="47" t="s">
        <v>605</v>
      </c>
      <c r="H35" s="52" t="s">
        <v>589</v>
      </c>
      <c r="I35" s="52" t="s">
        <v>582</v>
      </c>
      <c r="J35" s="47" t="s">
        <v>666</v>
      </c>
    </row>
    <row r="36" ht="33.75" customHeight="1" spans="1:10">
      <c r="A36" s="53" t="s">
        <v>407</v>
      </c>
      <c r="B36" s="52" t="s">
        <v>656</v>
      </c>
      <c r="C36" s="52" t="s">
        <v>576</v>
      </c>
      <c r="D36" s="52" t="s">
        <v>603</v>
      </c>
      <c r="E36" s="47" t="s">
        <v>667</v>
      </c>
      <c r="F36" s="52" t="s">
        <v>579</v>
      </c>
      <c r="G36" s="47" t="s">
        <v>668</v>
      </c>
      <c r="H36" s="52" t="s">
        <v>589</v>
      </c>
      <c r="I36" s="52" t="s">
        <v>582</v>
      </c>
      <c r="J36" s="47" t="s">
        <v>669</v>
      </c>
    </row>
    <row r="37" ht="33.75" customHeight="1" spans="1:10">
      <c r="A37" s="53" t="s">
        <v>407</v>
      </c>
      <c r="B37" s="52" t="s">
        <v>656</v>
      </c>
      <c r="C37" s="52" t="s">
        <v>576</v>
      </c>
      <c r="D37" s="52" t="s">
        <v>603</v>
      </c>
      <c r="E37" s="47" t="s">
        <v>670</v>
      </c>
      <c r="F37" s="52" t="s">
        <v>579</v>
      </c>
      <c r="G37" s="47" t="s">
        <v>596</v>
      </c>
      <c r="H37" s="52" t="s">
        <v>586</v>
      </c>
      <c r="I37" s="52" t="s">
        <v>582</v>
      </c>
      <c r="J37" s="47" t="s">
        <v>671</v>
      </c>
    </row>
    <row r="38" ht="33.75" customHeight="1" spans="1:10">
      <c r="A38" s="53" t="s">
        <v>407</v>
      </c>
      <c r="B38" s="52" t="s">
        <v>656</v>
      </c>
      <c r="C38" s="52" t="s">
        <v>612</v>
      </c>
      <c r="D38" s="52" t="s">
        <v>613</v>
      </c>
      <c r="E38" s="47" t="s">
        <v>672</v>
      </c>
      <c r="F38" s="52" t="s">
        <v>579</v>
      </c>
      <c r="G38" s="47" t="s">
        <v>673</v>
      </c>
      <c r="H38" s="52" t="s">
        <v>616</v>
      </c>
      <c r="I38" s="52" t="s">
        <v>582</v>
      </c>
      <c r="J38" s="47" t="s">
        <v>674</v>
      </c>
    </row>
    <row r="39" ht="33.75" customHeight="1" spans="1:10">
      <c r="A39" s="53" t="s">
        <v>407</v>
      </c>
      <c r="B39" s="52" t="s">
        <v>656</v>
      </c>
      <c r="C39" s="52" t="s">
        <v>612</v>
      </c>
      <c r="D39" s="52" t="s">
        <v>650</v>
      </c>
      <c r="E39" s="47" t="s">
        <v>675</v>
      </c>
      <c r="F39" s="52" t="s">
        <v>579</v>
      </c>
      <c r="G39" s="47" t="s">
        <v>585</v>
      </c>
      <c r="H39" s="52" t="s">
        <v>593</v>
      </c>
      <c r="I39" s="52" t="s">
        <v>582</v>
      </c>
      <c r="J39" s="47" t="s">
        <v>676</v>
      </c>
    </row>
    <row r="40" ht="33.75" customHeight="1" spans="1:10">
      <c r="A40" s="53" t="s">
        <v>407</v>
      </c>
      <c r="B40" s="52" t="s">
        <v>656</v>
      </c>
      <c r="C40" s="52" t="s">
        <v>624</v>
      </c>
      <c r="D40" s="52" t="s">
        <v>625</v>
      </c>
      <c r="E40" s="47" t="s">
        <v>677</v>
      </c>
      <c r="F40" s="52" t="s">
        <v>579</v>
      </c>
      <c r="G40" s="47" t="s">
        <v>610</v>
      </c>
      <c r="H40" s="52" t="s">
        <v>606</v>
      </c>
      <c r="I40" s="52" t="s">
        <v>582</v>
      </c>
      <c r="J40" s="47" t="s">
        <v>678</v>
      </c>
    </row>
    <row r="41" ht="33.75" customHeight="1" spans="1:10">
      <c r="A41" s="53" t="s">
        <v>403</v>
      </c>
      <c r="B41" s="52" t="s">
        <v>679</v>
      </c>
      <c r="C41" s="52" t="s">
        <v>576</v>
      </c>
      <c r="D41" s="52" t="s">
        <v>577</v>
      </c>
      <c r="E41" s="47" t="s">
        <v>680</v>
      </c>
      <c r="F41" s="52" t="s">
        <v>579</v>
      </c>
      <c r="G41" s="47" t="s">
        <v>599</v>
      </c>
      <c r="H41" s="52" t="s">
        <v>681</v>
      </c>
      <c r="I41" s="52" t="s">
        <v>582</v>
      </c>
      <c r="J41" s="47" t="s">
        <v>682</v>
      </c>
    </row>
    <row r="42" ht="33.75" customHeight="1" spans="1:10">
      <c r="A42" s="53" t="s">
        <v>403</v>
      </c>
      <c r="B42" s="52" t="s">
        <v>679</v>
      </c>
      <c r="C42" s="52" t="s">
        <v>576</v>
      </c>
      <c r="D42" s="52" t="s">
        <v>577</v>
      </c>
      <c r="E42" s="47" t="s">
        <v>683</v>
      </c>
      <c r="F42" s="52" t="s">
        <v>579</v>
      </c>
      <c r="G42" s="47" t="s">
        <v>191</v>
      </c>
      <c r="H42" s="52" t="s">
        <v>684</v>
      </c>
      <c r="I42" s="52" t="s">
        <v>582</v>
      </c>
      <c r="J42" s="47" t="s">
        <v>685</v>
      </c>
    </row>
    <row r="43" ht="33.75" customHeight="1" spans="1:10">
      <c r="A43" s="53" t="s">
        <v>403</v>
      </c>
      <c r="B43" s="52" t="s">
        <v>679</v>
      </c>
      <c r="C43" s="52" t="s">
        <v>576</v>
      </c>
      <c r="D43" s="52" t="s">
        <v>577</v>
      </c>
      <c r="E43" s="47" t="s">
        <v>643</v>
      </c>
      <c r="F43" s="52" t="s">
        <v>579</v>
      </c>
      <c r="G43" s="47" t="s">
        <v>605</v>
      </c>
      <c r="H43" s="52" t="s">
        <v>586</v>
      </c>
      <c r="I43" s="52" t="s">
        <v>582</v>
      </c>
      <c r="J43" s="47" t="s">
        <v>686</v>
      </c>
    </row>
    <row r="44" ht="33.75" customHeight="1" spans="1:10">
      <c r="A44" s="53" t="s">
        <v>403</v>
      </c>
      <c r="B44" s="52" t="s">
        <v>679</v>
      </c>
      <c r="C44" s="52" t="s">
        <v>612</v>
      </c>
      <c r="D44" s="52" t="s">
        <v>650</v>
      </c>
      <c r="E44" s="47" t="s">
        <v>687</v>
      </c>
      <c r="F44" s="52" t="s">
        <v>579</v>
      </c>
      <c r="G44" s="47" t="s">
        <v>605</v>
      </c>
      <c r="H44" s="52" t="s">
        <v>684</v>
      </c>
      <c r="I44" s="52" t="s">
        <v>582</v>
      </c>
      <c r="J44" s="47" t="s">
        <v>688</v>
      </c>
    </row>
    <row r="45" ht="33.75" customHeight="1" spans="1:10">
      <c r="A45" s="53" t="s">
        <v>403</v>
      </c>
      <c r="B45" s="52" t="s">
        <v>679</v>
      </c>
      <c r="C45" s="52" t="s">
        <v>612</v>
      </c>
      <c r="D45" s="52" t="s">
        <v>650</v>
      </c>
      <c r="E45" s="47" t="s">
        <v>689</v>
      </c>
      <c r="F45" s="52" t="s">
        <v>579</v>
      </c>
      <c r="G45" s="47" t="s">
        <v>615</v>
      </c>
      <c r="H45" s="52" t="s">
        <v>616</v>
      </c>
      <c r="I45" s="52" t="s">
        <v>582</v>
      </c>
      <c r="J45" s="47" t="s">
        <v>690</v>
      </c>
    </row>
    <row r="46" ht="33.75" customHeight="1" spans="1:10">
      <c r="A46" s="53" t="s">
        <v>403</v>
      </c>
      <c r="B46" s="52" t="s">
        <v>679</v>
      </c>
      <c r="C46" s="52" t="s">
        <v>612</v>
      </c>
      <c r="D46" s="52" t="s">
        <v>650</v>
      </c>
      <c r="E46" s="47" t="s">
        <v>691</v>
      </c>
      <c r="F46" s="52" t="s">
        <v>579</v>
      </c>
      <c r="G46" s="47" t="s">
        <v>605</v>
      </c>
      <c r="H46" s="52" t="s">
        <v>681</v>
      </c>
      <c r="I46" s="52" t="s">
        <v>582</v>
      </c>
      <c r="J46" s="47" t="s">
        <v>692</v>
      </c>
    </row>
    <row r="47" ht="33.75" customHeight="1" spans="1:10">
      <c r="A47" s="53" t="s">
        <v>403</v>
      </c>
      <c r="B47" s="52" t="s">
        <v>679</v>
      </c>
      <c r="C47" s="52" t="s">
        <v>612</v>
      </c>
      <c r="D47" s="52" t="s">
        <v>650</v>
      </c>
      <c r="E47" s="47" t="s">
        <v>693</v>
      </c>
      <c r="F47" s="52" t="s">
        <v>579</v>
      </c>
      <c r="G47" s="47" t="s">
        <v>694</v>
      </c>
      <c r="H47" s="52" t="s">
        <v>616</v>
      </c>
      <c r="I47" s="52" t="s">
        <v>582</v>
      </c>
      <c r="J47" s="47" t="s">
        <v>695</v>
      </c>
    </row>
    <row r="48" ht="33.75" customHeight="1" spans="1:10">
      <c r="A48" s="53" t="s">
        <v>403</v>
      </c>
      <c r="B48" s="52" t="s">
        <v>679</v>
      </c>
      <c r="C48" s="52" t="s">
        <v>624</v>
      </c>
      <c r="D48" s="52" t="s">
        <v>625</v>
      </c>
      <c r="E48" s="47" t="s">
        <v>696</v>
      </c>
      <c r="F48" s="52" t="s">
        <v>579</v>
      </c>
      <c r="G48" s="47" t="s">
        <v>610</v>
      </c>
      <c r="H48" s="52" t="s">
        <v>606</v>
      </c>
      <c r="I48" s="52" t="s">
        <v>582</v>
      </c>
      <c r="J48" s="47" t="s">
        <v>696</v>
      </c>
    </row>
    <row r="49" ht="33.75" customHeight="1" spans="1:10">
      <c r="A49" s="53" t="s">
        <v>375</v>
      </c>
      <c r="B49" s="52" t="s">
        <v>697</v>
      </c>
      <c r="C49" s="52" t="s">
        <v>576</v>
      </c>
      <c r="D49" s="52" t="s">
        <v>577</v>
      </c>
      <c r="E49" s="47" t="s">
        <v>698</v>
      </c>
      <c r="F49" s="52" t="s">
        <v>579</v>
      </c>
      <c r="G49" s="47" t="s">
        <v>605</v>
      </c>
      <c r="H49" s="52" t="s">
        <v>699</v>
      </c>
      <c r="I49" s="52" t="s">
        <v>582</v>
      </c>
      <c r="J49" s="47" t="s">
        <v>700</v>
      </c>
    </row>
    <row r="50" ht="33.75" customHeight="1" spans="1:10">
      <c r="A50" s="53" t="s">
        <v>375</v>
      </c>
      <c r="B50" s="52" t="s">
        <v>697</v>
      </c>
      <c r="C50" s="52" t="s">
        <v>612</v>
      </c>
      <c r="D50" s="52" t="s">
        <v>650</v>
      </c>
      <c r="E50" s="47" t="s">
        <v>701</v>
      </c>
      <c r="F50" s="52" t="s">
        <v>579</v>
      </c>
      <c r="G50" s="47" t="s">
        <v>192</v>
      </c>
      <c r="H50" s="52" t="s">
        <v>684</v>
      </c>
      <c r="I50" s="52" t="s">
        <v>582</v>
      </c>
      <c r="J50" s="47" t="s">
        <v>702</v>
      </c>
    </row>
    <row r="51" ht="33.75" customHeight="1" spans="1:10">
      <c r="A51" s="53" t="s">
        <v>375</v>
      </c>
      <c r="B51" s="52" t="s">
        <v>697</v>
      </c>
      <c r="C51" s="52" t="s">
        <v>624</v>
      </c>
      <c r="D51" s="52" t="s">
        <v>625</v>
      </c>
      <c r="E51" s="47" t="s">
        <v>703</v>
      </c>
      <c r="F51" s="52" t="s">
        <v>579</v>
      </c>
      <c r="G51" s="47" t="s">
        <v>610</v>
      </c>
      <c r="H51" s="52" t="s">
        <v>606</v>
      </c>
      <c r="I51" s="52" t="s">
        <v>582</v>
      </c>
      <c r="J51" s="47" t="s">
        <v>703</v>
      </c>
    </row>
    <row r="52" ht="33.75" customHeight="1" spans="1:10">
      <c r="A52" s="53" t="s">
        <v>411</v>
      </c>
      <c r="B52" s="52" t="s">
        <v>704</v>
      </c>
      <c r="C52" s="52" t="s">
        <v>576</v>
      </c>
      <c r="D52" s="52" t="s">
        <v>577</v>
      </c>
      <c r="E52" s="47" t="s">
        <v>705</v>
      </c>
      <c r="F52" s="52" t="s">
        <v>579</v>
      </c>
      <c r="G52" s="47" t="s">
        <v>706</v>
      </c>
      <c r="H52" s="52" t="s">
        <v>606</v>
      </c>
      <c r="I52" s="52" t="s">
        <v>707</v>
      </c>
      <c r="J52" s="47" t="s">
        <v>708</v>
      </c>
    </row>
    <row r="53" ht="33.75" customHeight="1" spans="1:10">
      <c r="A53" s="53" t="s">
        <v>411</v>
      </c>
      <c r="B53" s="52" t="s">
        <v>704</v>
      </c>
      <c r="C53" s="52" t="s">
        <v>612</v>
      </c>
      <c r="D53" s="52" t="s">
        <v>650</v>
      </c>
      <c r="E53" s="47" t="s">
        <v>709</v>
      </c>
      <c r="F53" s="52" t="s">
        <v>579</v>
      </c>
      <c r="G53" s="47" t="s">
        <v>706</v>
      </c>
      <c r="H53" s="52" t="s">
        <v>606</v>
      </c>
      <c r="I53" s="52" t="s">
        <v>707</v>
      </c>
      <c r="J53" s="47" t="s">
        <v>710</v>
      </c>
    </row>
    <row r="54" ht="33.75" customHeight="1" spans="1:10">
      <c r="A54" s="53" t="s">
        <v>411</v>
      </c>
      <c r="B54" s="52" t="s">
        <v>704</v>
      </c>
      <c r="C54" s="52" t="s">
        <v>624</v>
      </c>
      <c r="D54" s="52" t="s">
        <v>625</v>
      </c>
      <c r="E54" s="47" t="s">
        <v>711</v>
      </c>
      <c r="F54" s="52" t="s">
        <v>579</v>
      </c>
      <c r="G54" s="47" t="s">
        <v>706</v>
      </c>
      <c r="H54" s="52" t="s">
        <v>606</v>
      </c>
      <c r="I54" s="52" t="s">
        <v>707</v>
      </c>
      <c r="J54" s="47" t="s">
        <v>712</v>
      </c>
    </row>
    <row r="55" ht="33.75" customHeight="1" spans="1:10">
      <c r="A55" s="53" t="s">
        <v>424</v>
      </c>
      <c r="B55" s="52" t="s">
        <v>713</v>
      </c>
      <c r="C55" s="52" t="s">
        <v>576</v>
      </c>
      <c r="D55" s="52" t="s">
        <v>577</v>
      </c>
      <c r="E55" s="47" t="s">
        <v>714</v>
      </c>
      <c r="F55" s="52" t="s">
        <v>579</v>
      </c>
      <c r="G55" s="47" t="s">
        <v>630</v>
      </c>
      <c r="H55" s="52" t="s">
        <v>581</v>
      </c>
      <c r="I55" s="52" t="s">
        <v>582</v>
      </c>
      <c r="J55" s="47" t="s">
        <v>715</v>
      </c>
    </row>
    <row r="56" ht="33.75" customHeight="1" spans="1:10">
      <c r="A56" s="53" t="s">
        <v>424</v>
      </c>
      <c r="B56" s="52" t="s">
        <v>713</v>
      </c>
      <c r="C56" s="52" t="s">
        <v>576</v>
      </c>
      <c r="D56" s="52" t="s">
        <v>577</v>
      </c>
      <c r="E56" s="47" t="s">
        <v>716</v>
      </c>
      <c r="F56" s="52" t="s">
        <v>579</v>
      </c>
      <c r="G56" s="47" t="s">
        <v>717</v>
      </c>
      <c r="H56" s="52" t="s">
        <v>581</v>
      </c>
      <c r="I56" s="52" t="s">
        <v>582</v>
      </c>
      <c r="J56" s="47" t="s">
        <v>718</v>
      </c>
    </row>
    <row r="57" ht="33.75" customHeight="1" spans="1:10">
      <c r="A57" s="53" t="s">
        <v>424</v>
      </c>
      <c r="B57" s="52" t="s">
        <v>713</v>
      </c>
      <c r="C57" s="52" t="s">
        <v>576</v>
      </c>
      <c r="D57" s="52" t="s">
        <v>577</v>
      </c>
      <c r="E57" s="47" t="s">
        <v>719</v>
      </c>
      <c r="F57" s="52" t="s">
        <v>579</v>
      </c>
      <c r="G57" s="47" t="s">
        <v>720</v>
      </c>
      <c r="H57" s="52" t="s">
        <v>581</v>
      </c>
      <c r="I57" s="52" t="s">
        <v>582</v>
      </c>
      <c r="J57" s="47" t="s">
        <v>721</v>
      </c>
    </row>
    <row r="58" ht="33.75" customHeight="1" spans="1:10">
      <c r="A58" s="53" t="s">
        <v>424</v>
      </c>
      <c r="B58" s="52" t="s">
        <v>713</v>
      </c>
      <c r="C58" s="52" t="s">
        <v>576</v>
      </c>
      <c r="D58" s="52" t="s">
        <v>577</v>
      </c>
      <c r="E58" s="47" t="s">
        <v>722</v>
      </c>
      <c r="F58" s="52" t="s">
        <v>579</v>
      </c>
      <c r="G58" s="47" t="s">
        <v>723</v>
      </c>
      <c r="H58" s="52" t="s">
        <v>581</v>
      </c>
      <c r="I58" s="52" t="s">
        <v>582</v>
      </c>
      <c r="J58" s="47" t="s">
        <v>724</v>
      </c>
    </row>
    <row r="59" ht="33.75" customHeight="1" spans="1:10">
      <c r="A59" s="53" t="s">
        <v>424</v>
      </c>
      <c r="B59" s="52" t="s">
        <v>713</v>
      </c>
      <c r="C59" s="52" t="s">
        <v>576</v>
      </c>
      <c r="D59" s="52" t="s">
        <v>577</v>
      </c>
      <c r="E59" s="47" t="s">
        <v>725</v>
      </c>
      <c r="F59" s="52" t="s">
        <v>579</v>
      </c>
      <c r="G59" s="47" t="s">
        <v>726</v>
      </c>
      <c r="H59" s="52" t="s">
        <v>589</v>
      </c>
      <c r="I59" s="52" t="s">
        <v>582</v>
      </c>
      <c r="J59" s="47" t="s">
        <v>727</v>
      </c>
    </row>
    <row r="60" ht="33.75" customHeight="1" spans="1:10">
      <c r="A60" s="53" t="s">
        <v>424</v>
      </c>
      <c r="B60" s="52" t="s">
        <v>713</v>
      </c>
      <c r="C60" s="52" t="s">
        <v>576</v>
      </c>
      <c r="D60" s="52" t="s">
        <v>647</v>
      </c>
      <c r="E60" s="47" t="s">
        <v>728</v>
      </c>
      <c r="F60" s="52" t="s">
        <v>579</v>
      </c>
      <c r="G60" s="47" t="s">
        <v>610</v>
      </c>
      <c r="H60" s="52" t="s">
        <v>606</v>
      </c>
      <c r="I60" s="52" t="s">
        <v>582</v>
      </c>
      <c r="J60" s="47" t="s">
        <v>729</v>
      </c>
    </row>
    <row r="61" ht="33.75" customHeight="1" spans="1:10">
      <c r="A61" s="53" t="s">
        <v>424</v>
      </c>
      <c r="B61" s="52" t="s">
        <v>713</v>
      </c>
      <c r="C61" s="52" t="s">
        <v>612</v>
      </c>
      <c r="D61" s="52" t="s">
        <v>613</v>
      </c>
      <c r="E61" s="47" t="s">
        <v>672</v>
      </c>
      <c r="F61" s="52" t="s">
        <v>579</v>
      </c>
      <c r="G61" s="47" t="s">
        <v>730</v>
      </c>
      <c r="H61" s="52" t="s">
        <v>616</v>
      </c>
      <c r="I61" s="52" t="s">
        <v>582</v>
      </c>
      <c r="J61" s="47" t="s">
        <v>731</v>
      </c>
    </row>
    <row r="62" ht="33.75" customHeight="1" spans="1:10">
      <c r="A62" s="53" t="s">
        <v>424</v>
      </c>
      <c r="B62" s="52" t="s">
        <v>713</v>
      </c>
      <c r="C62" s="52" t="s">
        <v>612</v>
      </c>
      <c r="D62" s="52" t="s">
        <v>650</v>
      </c>
      <c r="E62" s="47" t="s">
        <v>732</v>
      </c>
      <c r="F62" s="52" t="s">
        <v>579</v>
      </c>
      <c r="G62" s="47" t="s">
        <v>733</v>
      </c>
      <c r="H62" s="52" t="s">
        <v>586</v>
      </c>
      <c r="I62" s="52" t="s">
        <v>582</v>
      </c>
      <c r="J62" s="47" t="s">
        <v>734</v>
      </c>
    </row>
    <row r="63" ht="33.75" customHeight="1" spans="1:10">
      <c r="A63" s="53" t="s">
        <v>424</v>
      </c>
      <c r="B63" s="52" t="s">
        <v>713</v>
      </c>
      <c r="C63" s="52" t="s">
        <v>612</v>
      </c>
      <c r="D63" s="52" t="s">
        <v>618</v>
      </c>
      <c r="E63" s="47" t="s">
        <v>735</v>
      </c>
      <c r="F63" s="52" t="s">
        <v>579</v>
      </c>
      <c r="G63" s="47" t="s">
        <v>736</v>
      </c>
      <c r="H63" s="52" t="s">
        <v>737</v>
      </c>
      <c r="I63" s="52" t="s">
        <v>582</v>
      </c>
      <c r="J63" s="47" t="s">
        <v>738</v>
      </c>
    </row>
    <row r="64" ht="33.75" customHeight="1" spans="1:10">
      <c r="A64" s="53" t="s">
        <v>424</v>
      </c>
      <c r="B64" s="52" t="s">
        <v>713</v>
      </c>
      <c r="C64" s="52" t="s">
        <v>624</v>
      </c>
      <c r="D64" s="52" t="s">
        <v>625</v>
      </c>
      <c r="E64" s="47" t="s">
        <v>625</v>
      </c>
      <c r="F64" s="52" t="s">
        <v>579</v>
      </c>
      <c r="G64" s="47" t="s">
        <v>610</v>
      </c>
      <c r="H64" s="52" t="s">
        <v>606</v>
      </c>
      <c r="I64" s="52" t="s">
        <v>582</v>
      </c>
      <c r="J64" s="47" t="s">
        <v>739</v>
      </c>
    </row>
    <row r="65" ht="33.75" customHeight="1" spans="1:10">
      <c r="A65" s="53" t="s">
        <v>428</v>
      </c>
      <c r="B65" s="52" t="s">
        <v>740</v>
      </c>
      <c r="C65" s="52" t="s">
        <v>576</v>
      </c>
      <c r="D65" s="52" t="s">
        <v>577</v>
      </c>
      <c r="E65" s="47" t="s">
        <v>741</v>
      </c>
      <c r="F65" s="52" t="s">
        <v>609</v>
      </c>
      <c r="G65" s="47" t="s">
        <v>742</v>
      </c>
      <c r="H65" s="52" t="s">
        <v>581</v>
      </c>
      <c r="I65" s="52" t="s">
        <v>582</v>
      </c>
      <c r="J65" s="47" t="s">
        <v>743</v>
      </c>
    </row>
    <row r="66" ht="33.75" customHeight="1" spans="1:10">
      <c r="A66" s="53" t="s">
        <v>428</v>
      </c>
      <c r="B66" s="52" t="s">
        <v>740</v>
      </c>
      <c r="C66" s="52" t="s">
        <v>576</v>
      </c>
      <c r="D66" s="52" t="s">
        <v>577</v>
      </c>
      <c r="E66" s="47" t="s">
        <v>722</v>
      </c>
      <c r="F66" s="52" t="s">
        <v>579</v>
      </c>
      <c r="G66" s="47" t="s">
        <v>599</v>
      </c>
      <c r="H66" s="52" t="s">
        <v>581</v>
      </c>
      <c r="I66" s="52" t="s">
        <v>582</v>
      </c>
      <c r="J66" s="47" t="s">
        <v>744</v>
      </c>
    </row>
    <row r="67" ht="33.75" customHeight="1" spans="1:10">
      <c r="A67" s="53" t="s">
        <v>428</v>
      </c>
      <c r="B67" s="52" t="s">
        <v>740</v>
      </c>
      <c r="C67" s="52" t="s">
        <v>576</v>
      </c>
      <c r="D67" s="52" t="s">
        <v>577</v>
      </c>
      <c r="E67" s="47" t="s">
        <v>745</v>
      </c>
      <c r="F67" s="52" t="s">
        <v>579</v>
      </c>
      <c r="G67" s="47" t="s">
        <v>580</v>
      </c>
      <c r="H67" s="52" t="s">
        <v>746</v>
      </c>
      <c r="I67" s="52" t="s">
        <v>582</v>
      </c>
      <c r="J67" s="47" t="s">
        <v>747</v>
      </c>
    </row>
    <row r="68" ht="33.75" customHeight="1" spans="1:10">
      <c r="A68" s="53" t="s">
        <v>428</v>
      </c>
      <c r="B68" s="52" t="s">
        <v>740</v>
      </c>
      <c r="C68" s="52" t="s">
        <v>576</v>
      </c>
      <c r="D68" s="52" t="s">
        <v>577</v>
      </c>
      <c r="E68" s="47" t="s">
        <v>748</v>
      </c>
      <c r="F68" s="52" t="s">
        <v>579</v>
      </c>
      <c r="G68" s="47" t="s">
        <v>190</v>
      </c>
      <c r="H68" s="52" t="s">
        <v>589</v>
      </c>
      <c r="I68" s="52" t="s">
        <v>582</v>
      </c>
      <c r="J68" s="47" t="s">
        <v>749</v>
      </c>
    </row>
    <row r="69" ht="33.75" customHeight="1" spans="1:10">
      <c r="A69" s="53" t="s">
        <v>428</v>
      </c>
      <c r="B69" s="52" t="s">
        <v>740</v>
      </c>
      <c r="C69" s="52" t="s">
        <v>576</v>
      </c>
      <c r="D69" s="52" t="s">
        <v>577</v>
      </c>
      <c r="E69" s="47" t="s">
        <v>750</v>
      </c>
      <c r="F69" s="52" t="s">
        <v>579</v>
      </c>
      <c r="G69" s="47" t="s">
        <v>605</v>
      </c>
      <c r="H69" s="52" t="s">
        <v>663</v>
      </c>
      <c r="I69" s="52" t="s">
        <v>582</v>
      </c>
      <c r="J69" s="47" t="s">
        <v>751</v>
      </c>
    </row>
    <row r="70" ht="33.75" customHeight="1" spans="1:10">
      <c r="A70" s="53" t="s">
        <v>428</v>
      </c>
      <c r="B70" s="52" t="s">
        <v>740</v>
      </c>
      <c r="C70" s="52" t="s">
        <v>576</v>
      </c>
      <c r="D70" s="52" t="s">
        <v>577</v>
      </c>
      <c r="E70" s="47" t="s">
        <v>752</v>
      </c>
      <c r="F70" s="52" t="s">
        <v>579</v>
      </c>
      <c r="G70" s="47" t="s">
        <v>190</v>
      </c>
      <c r="H70" s="52" t="s">
        <v>753</v>
      </c>
      <c r="I70" s="52" t="s">
        <v>582</v>
      </c>
      <c r="J70" s="47" t="s">
        <v>754</v>
      </c>
    </row>
    <row r="71" ht="33.75" customHeight="1" spans="1:10">
      <c r="A71" s="53" t="s">
        <v>428</v>
      </c>
      <c r="B71" s="52" t="s">
        <v>740</v>
      </c>
      <c r="C71" s="52" t="s">
        <v>576</v>
      </c>
      <c r="D71" s="52" t="s">
        <v>577</v>
      </c>
      <c r="E71" s="47" t="s">
        <v>755</v>
      </c>
      <c r="F71" s="52" t="s">
        <v>579</v>
      </c>
      <c r="G71" s="47" t="s">
        <v>592</v>
      </c>
      <c r="H71" s="52" t="s">
        <v>589</v>
      </c>
      <c r="I71" s="52" t="s">
        <v>582</v>
      </c>
      <c r="J71" s="47" t="s">
        <v>756</v>
      </c>
    </row>
    <row r="72" ht="33.75" customHeight="1" spans="1:10">
      <c r="A72" s="53" t="s">
        <v>428</v>
      </c>
      <c r="B72" s="52" t="s">
        <v>740</v>
      </c>
      <c r="C72" s="52" t="s">
        <v>576</v>
      </c>
      <c r="D72" s="52" t="s">
        <v>577</v>
      </c>
      <c r="E72" s="47" t="s">
        <v>757</v>
      </c>
      <c r="F72" s="52" t="s">
        <v>579</v>
      </c>
      <c r="G72" s="47" t="s">
        <v>736</v>
      </c>
      <c r="H72" s="52" t="s">
        <v>589</v>
      </c>
      <c r="I72" s="52" t="s">
        <v>582</v>
      </c>
      <c r="J72" s="47" t="s">
        <v>758</v>
      </c>
    </row>
    <row r="73" ht="33.75" customHeight="1" spans="1:10">
      <c r="A73" s="53" t="s">
        <v>428</v>
      </c>
      <c r="B73" s="52" t="s">
        <v>740</v>
      </c>
      <c r="C73" s="52" t="s">
        <v>576</v>
      </c>
      <c r="D73" s="52" t="s">
        <v>577</v>
      </c>
      <c r="E73" s="47" t="s">
        <v>759</v>
      </c>
      <c r="F73" s="52" t="s">
        <v>579</v>
      </c>
      <c r="G73" s="47" t="s">
        <v>580</v>
      </c>
      <c r="H73" s="52" t="s">
        <v>760</v>
      </c>
      <c r="I73" s="52" t="s">
        <v>582</v>
      </c>
      <c r="J73" s="47" t="s">
        <v>761</v>
      </c>
    </row>
    <row r="74" ht="33.75" customHeight="1" spans="1:10">
      <c r="A74" s="53" t="s">
        <v>428</v>
      </c>
      <c r="B74" s="52" t="s">
        <v>740</v>
      </c>
      <c r="C74" s="52" t="s">
        <v>576</v>
      </c>
      <c r="D74" s="52" t="s">
        <v>577</v>
      </c>
      <c r="E74" s="47" t="s">
        <v>719</v>
      </c>
      <c r="F74" s="52" t="s">
        <v>579</v>
      </c>
      <c r="G74" s="47" t="s">
        <v>605</v>
      </c>
      <c r="H74" s="52" t="s">
        <v>581</v>
      </c>
      <c r="I74" s="52" t="s">
        <v>582</v>
      </c>
      <c r="J74" s="47" t="s">
        <v>762</v>
      </c>
    </row>
    <row r="75" ht="33.75" customHeight="1" spans="1:10">
      <c r="A75" s="53" t="s">
        <v>428</v>
      </c>
      <c r="B75" s="52" t="s">
        <v>740</v>
      </c>
      <c r="C75" s="52" t="s">
        <v>576</v>
      </c>
      <c r="D75" s="52" t="s">
        <v>577</v>
      </c>
      <c r="E75" s="47" t="s">
        <v>763</v>
      </c>
      <c r="F75" s="52" t="s">
        <v>579</v>
      </c>
      <c r="G75" s="47" t="s">
        <v>580</v>
      </c>
      <c r="H75" s="52" t="s">
        <v>589</v>
      </c>
      <c r="I75" s="52" t="s">
        <v>582</v>
      </c>
      <c r="J75" s="47" t="s">
        <v>764</v>
      </c>
    </row>
    <row r="76" ht="33.75" customHeight="1" spans="1:10">
      <c r="A76" s="53" t="s">
        <v>428</v>
      </c>
      <c r="B76" s="52" t="s">
        <v>740</v>
      </c>
      <c r="C76" s="52" t="s">
        <v>576</v>
      </c>
      <c r="D76" s="52" t="s">
        <v>577</v>
      </c>
      <c r="E76" s="47" t="s">
        <v>765</v>
      </c>
      <c r="F76" s="52" t="s">
        <v>579</v>
      </c>
      <c r="G76" s="47" t="s">
        <v>766</v>
      </c>
      <c r="H76" s="52" t="s">
        <v>586</v>
      </c>
      <c r="I76" s="52" t="s">
        <v>582</v>
      </c>
      <c r="J76" s="47" t="s">
        <v>767</v>
      </c>
    </row>
    <row r="77" ht="33.75" customHeight="1" spans="1:10">
      <c r="A77" s="53" t="s">
        <v>428</v>
      </c>
      <c r="B77" s="52" t="s">
        <v>740</v>
      </c>
      <c r="C77" s="52" t="s">
        <v>576</v>
      </c>
      <c r="D77" s="52" t="s">
        <v>603</v>
      </c>
      <c r="E77" s="47" t="s">
        <v>768</v>
      </c>
      <c r="F77" s="52" t="s">
        <v>579</v>
      </c>
      <c r="G77" s="47" t="s">
        <v>610</v>
      </c>
      <c r="H77" s="52" t="s">
        <v>606</v>
      </c>
      <c r="I77" s="52" t="s">
        <v>582</v>
      </c>
      <c r="J77" s="47" t="s">
        <v>769</v>
      </c>
    </row>
    <row r="78" ht="33.75" customHeight="1" spans="1:10">
      <c r="A78" s="53" t="s">
        <v>428</v>
      </c>
      <c r="B78" s="52" t="s">
        <v>740</v>
      </c>
      <c r="C78" s="52" t="s">
        <v>612</v>
      </c>
      <c r="D78" s="52" t="s">
        <v>613</v>
      </c>
      <c r="E78" s="47" t="s">
        <v>770</v>
      </c>
      <c r="F78" s="52" t="s">
        <v>579</v>
      </c>
      <c r="G78" s="47" t="s">
        <v>771</v>
      </c>
      <c r="H78" s="52" t="s">
        <v>616</v>
      </c>
      <c r="I78" s="52" t="s">
        <v>582</v>
      </c>
      <c r="J78" s="47" t="s">
        <v>772</v>
      </c>
    </row>
    <row r="79" ht="33.75" customHeight="1" spans="1:10">
      <c r="A79" s="53" t="s">
        <v>428</v>
      </c>
      <c r="B79" s="52" t="s">
        <v>740</v>
      </c>
      <c r="C79" s="52" t="s">
        <v>612</v>
      </c>
      <c r="D79" s="52" t="s">
        <v>613</v>
      </c>
      <c r="E79" s="47" t="s">
        <v>672</v>
      </c>
      <c r="F79" s="52" t="s">
        <v>579</v>
      </c>
      <c r="G79" s="47" t="s">
        <v>773</v>
      </c>
      <c r="H79" s="52" t="s">
        <v>616</v>
      </c>
      <c r="I79" s="52" t="s">
        <v>582</v>
      </c>
      <c r="J79" s="47" t="s">
        <v>774</v>
      </c>
    </row>
    <row r="80" ht="33.75" customHeight="1" spans="1:10">
      <c r="A80" s="53" t="s">
        <v>428</v>
      </c>
      <c r="B80" s="52" t="s">
        <v>740</v>
      </c>
      <c r="C80" s="52" t="s">
        <v>624</v>
      </c>
      <c r="D80" s="52" t="s">
        <v>625</v>
      </c>
      <c r="E80" s="47" t="s">
        <v>625</v>
      </c>
      <c r="F80" s="52" t="s">
        <v>579</v>
      </c>
      <c r="G80" s="47" t="s">
        <v>610</v>
      </c>
      <c r="H80" s="52" t="s">
        <v>606</v>
      </c>
      <c r="I80" s="52" t="s">
        <v>582</v>
      </c>
      <c r="J80" s="47" t="s">
        <v>625</v>
      </c>
    </row>
    <row r="81" ht="33.75" customHeight="1" spans="1:10">
      <c r="A81" s="53" t="s">
        <v>386</v>
      </c>
      <c r="B81" s="52" t="s">
        <v>775</v>
      </c>
      <c r="C81" s="52" t="s">
        <v>576</v>
      </c>
      <c r="D81" s="52" t="s">
        <v>577</v>
      </c>
      <c r="E81" s="47" t="s">
        <v>776</v>
      </c>
      <c r="F81" s="52" t="s">
        <v>609</v>
      </c>
      <c r="G81" s="47" t="s">
        <v>777</v>
      </c>
      <c r="H81" s="52" t="s">
        <v>606</v>
      </c>
      <c r="I81" s="52" t="s">
        <v>707</v>
      </c>
      <c r="J81" s="47" t="s">
        <v>778</v>
      </c>
    </row>
    <row r="82" ht="33.75" customHeight="1" spans="1:10">
      <c r="A82" s="53" t="s">
        <v>386</v>
      </c>
      <c r="B82" s="52" t="s">
        <v>775</v>
      </c>
      <c r="C82" s="52" t="s">
        <v>576</v>
      </c>
      <c r="D82" s="52" t="s">
        <v>577</v>
      </c>
      <c r="E82" s="47" t="s">
        <v>779</v>
      </c>
      <c r="F82" s="52" t="s">
        <v>609</v>
      </c>
      <c r="G82" s="47" t="s">
        <v>780</v>
      </c>
      <c r="H82" s="52" t="s">
        <v>781</v>
      </c>
      <c r="I82" s="52" t="s">
        <v>582</v>
      </c>
      <c r="J82" s="47" t="s">
        <v>782</v>
      </c>
    </row>
    <row r="83" ht="33.75" customHeight="1" spans="1:10">
      <c r="A83" s="53" t="s">
        <v>386</v>
      </c>
      <c r="B83" s="52" t="s">
        <v>775</v>
      </c>
      <c r="C83" s="52" t="s">
        <v>576</v>
      </c>
      <c r="D83" s="52" t="s">
        <v>603</v>
      </c>
      <c r="E83" s="47" t="s">
        <v>783</v>
      </c>
      <c r="F83" s="52" t="s">
        <v>609</v>
      </c>
      <c r="G83" s="47" t="s">
        <v>706</v>
      </c>
      <c r="H83" s="52" t="s">
        <v>606</v>
      </c>
      <c r="I83" s="52" t="s">
        <v>707</v>
      </c>
      <c r="J83" s="47" t="s">
        <v>784</v>
      </c>
    </row>
    <row r="84" ht="33.75" customHeight="1" spans="1:10">
      <c r="A84" s="53" t="s">
        <v>386</v>
      </c>
      <c r="B84" s="52" t="s">
        <v>775</v>
      </c>
      <c r="C84" s="52" t="s">
        <v>576</v>
      </c>
      <c r="D84" s="52" t="s">
        <v>603</v>
      </c>
      <c r="E84" s="47" t="s">
        <v>785</v>
      </c>
      <c r="F84" s="52" t="s">
        <v>609</v>
      </c>
      <c r="G84" s="47" t="s">
        <v>777</v>
      </c>
      <c r="H84" s="52" t="s">
        <v>606</v>
      </c>
      <c r="I84" s="52" t="s">
        <v>707</v>
      </c>
      <c r="J84" s="47" t="s">
        <v>786</v>
      </c>
    </row>
    <row r="85" ht="33.75" customHeight="1" spans="1:10">
      <c r="A85" s="53" t="s">
        <v>386</v>
      </c>
      <c r="B85" s="52" t="s">
        <v>775</v>
      </c>
      <c r="C85" s="52" t="s">
        <v>612</v>
      </c>
      <c r="D85" s="52" t="s">
        <v>650</v>
      </c>
      <c r="E85" s="47" t="s">
        <v>787</v>
      </c>
      <c r="F85" s="52" t="s">
        <v>609</v>
      </c>
      <c r="G85" s="47" t="s">
        <v>706</v>
      </c>
      <c r="H85" s="52" t="s">
        <v>606</v>
      </c>
      <c r="I85" s="52" t="s">
        <v>707</v>
      </c>
      <c r="J85" s="47" t="s">
        <v>788</v>
      </c>
    </row>
    <row r="86" ht="33.75" customHeight="1" spans="1:10">
      <c r="A86" s="53" t="s">
        <v>386</v>
      </c>
      <c r="B86" s="52" t="s">
        <v>775</v>
      </c>
      <c r="C86" s="52" t="s">
        <v>612</v>
      </c>
      <c r="D86" s="52" t="s">
        <v>650</v>
      </c>
      <c r="E86" s="47" t="s">
        <v>789</v>
      </c>
      <c r="F86" s="52" t="s">
        <v>790</v>
      </c>
      <c r="G86" s="47" t="s">
        <v>189</v>
      </c>
      <c r="H86" s="52" t="s">
        <v>753</v>
      </c>
      <c r="I86" s="52" t="s">
        <v>582</v>
      </c>
      <c r="J86" s="47" t="s">
        <v>791</v>
      </c>
    </row>
    <row r="87" ht="33.75" customHeight="1" spans="1:10">
      <c r="A87" s="53" t="s">
        <v>386</v>
      </c>
      <c r="B87" s="52" t="s">
        <v>775</v>
      </c>
      <c r="C87" s="52" t="s">
        <v>612</v>
      </c>
      <c r="D87" s="52" t="s">
        <v>650</v>
      </c>
      <c r="E87" s="47" t="s">
        <v>792</v>
      </c>
      <c r="F87" s="52" t="s">
        <v>579</v>
      </c>
      <c r="G87" s="47" t="s">
        <v>706</v>
      </c>
      <c r="H87" s="52" t="s">
        <v>606</v>
      </c>
      <c r="I87" s="52" t="s">
        <v>707</v>
      </c>
      <c r="J87" s="47" t="s">
        <v>793</v>
      </c>
    </row>
    <row r="88" ht="33.75" customHeight="1" spans="1:10">
      <c r="A88" s="53" t="s">
        <v>386</v>
      </c>
      <c r="B88" s="52" t="s">
        <v>775</v>
      </c>
      <c r="C88" s="52" t="s">
        <v>624</v>
      </c>
      <c r="D88" s="52" t="s">
        <v>625</v>
      </c>
      <c r="E88" s="47" t="s">
        <v>794</v>
      </c>
      <c r="F88" s="52" t="s">
        <v>609</v>
      </c>
      <c r="G88" s="47" t="s">
        <v>777</v>
      </c>
      <c r="H88" s="52" t="s">
        <v>606</v>
      </c>
      <c r="I88" s="52" t="s">
        <v>707</v>
      </c>
      <c r="J88" s="47" t="s">
        <v>795</v>
      </c>
    </row>
    <row r="89" ht="33.75" customHeight="1" spans="1:10">
      <c r="A89" s="53" t="s">
        <v>393</v>
      </c>
      <c r="B89" s="52" t="s">
        <v>796</v>
      </c>
      <c r="C89" s="52" t="s">
        <v>576</v>
      </c>
      <c r="D89" s="52" t="s">
        <v>577</v>
      </c>
      <c r="E89" s="47" t="s">
        <v>797</v>
      </c>
      <c r="F89" s="52" t="s">
        <v>579</v>
      </c>
      <c r="G89" s="47" t="s">
        <v>599</v>
      </c>
      <c r="H89" s="52" t="s">
        <v>798</v>
      </c>
      <c r="I89" s="52" t="s">
        <v>582</v>
      </c>
      <c r="J89" s="47" t="s">
        <v>799</v>
      </c>
    </row>
    <row r="90" ht="33.75" customHeight="1" spans="1:10">
      <c r="A90" s="53" t="s">
        <v>393</v>
      </c>
      <c r="B90" s="52" t="s">
        <v>796</v>
      </c>
      <c r="C90" s="52" t="s">
        <v>576</v>
      </c>
      <c r="D90" s="52" t="s">
        <v>577</v>
      </c>
      <c r="E90" s="47" t="s">
        <v>800</v>
      </c>
      <c r="F90" s="52" t="s">
        <v>579</v>
      </c>
      <c r="G90" s="47" t="s">
        <v>801</v>
      </c>
      <c r="H90" s="52" t="s">
        <v>798</v>
      </c>
      <c r="I90" s="52" t="s">
        <v>582</v>
      </c>
      <c r="J90" s="47" t="s">
        <v>802</v>
      </c>
    </row>
    <row r="91" ht="33.75" customHeight="1" spans="1:10">
      <c r="A91" s="53" t="s">
        <v>393</v>
      </c>
      <c r="B91" s="52" t="s">
        <v>796</v>
      </c>
      <c r="C91" s="52" t="s">
        <v>576</v>
      </c>
      <c r="D91" s="52" t="s">
        <v>577</v>
      </c>
      <c r="E91" s="47" t="s">
        <v>803</v>
      </c>
      <c r="F91" s="52" t="s">
        <v>579</v>
      </c>
      <c r="G91" s="47" t="s">
        <v>585</v>
      </c>
      <c r="H91" s="52" t="s">
        <v>639</v>
      </c>
      <c r="I91" s="52" t="s">
        <v>582</v>
      </c>
      <c r="J91" s="47" t="s">
        <v>804</v>
      </c>
    </row>
    <row r="92" ht="33.75" customHeight="1" spans="1:10">
      <c r="A92" s="53" t="s">
        <v>393</v>
      </c>
      <c r="B92" s="52" t="s">
        <v>796</v>
      </c>
      <c r="C92" s="52" t="s">
        <v>576</v>
      </c>
      <c r="D92" s="52" t="s">
        <v>577</v>
      </c>
      <c r="E92" s="47" t="s">
        <v>805</v>
      </c>
      <c r="F92" s="52" t="s">
        <v>579</v>
      </c>
      <c r="G92" s="47" t="s">
        <v>806</v>
      </c>
      <c r="H92" s="52" t="s">
        <v>581</v>
      </c>
      <c r="I92" s="52" t="s">
        <v>582</v>
      </c>
      <c r="J92" s="47" t="s">
        <v>807</v>
      </c>
    </row>
    <row r="93" ht="33.75" customHeight="1" spans="1:10">
      <c r="A93" s="53" t="s">
        <v>393</v>
      </c>
      <c r="B93" s="52" t="s">
        <v>796</v>
      </c>
      <c r="C93" s="52" t="s">
        <v>576</v>
      </c>
      <c r="D93" s="52" t="s">
        <v>577</v>
      </c>
      <c r="E93" s="47" t="s">
        <v>808</v>
      </c>
      <c r="F93" s="52" t="s">
        <v>579</v>
      </c>
      <c r="G93" s="47" t="s">
        <v>668</v>
      </c>
      <c r="H93" s="52" t="s">
        <v>581</v>
      </c>
      <c r="I93" s="52" t="s">
        <v>582</v>
      </c>
      <c r="J93" s="47" t="s">
        <v>809</v>
      </c>
    </row>
    <row r="94" ht="33.75" customHeight="1" spans="1:10">
      <c r="A94" s="53" t="s">
        <v>393</v>
      </c>
      <c r="B94" s="52" t="s">
        <v>796</v>
      </c>
      <c r="C94" s="52" t="s">
        <v>576</v>
      </c>
      <c r="D94" s="52" t="s">
        <v>577</v>
      </c>
      <c r="E94" s="47" t="s">
        <v>643</v>
      </c>
      <c r="F94" s="52" t="s">
        <v>579</v>
      </c>
      <c r="G94" s="47" t="s">
        <v>720</v>
      </c>
      <c r="H94" s="52" t="s">
        <v>586</v>
      </c>
      <c r="I94" s="52" t="s">
        <v>582</v>
      </c>
      <c r="J94" s="47" t="s">
        <v>810</v>
      </c>
    </row>
    <row r="95" ht="33.75" customHeight="1" spans="1:10">
      <c r="A95" s="53" t="s">
        <v>393</v>
      </c>
      <c r="B95" s="52" t="s">
        <v>796</v>
      </c>
      <c r="C95" s="52" t="s">
        <v>576</v>
      </c>
      <c r="D95" s="52" t="s">
        <v>647</v>
      </c>
      <c r="E95" s="47" t="s">
        <v>728</v>
      </c>
      <c r="F95" s="52" t="s">
        <v>579</v>
      </c>
      <c r="G95" s="47" t="s">
        <v>777</v>
      </c>
      <c r="H95" s="52" t="s">
        <v>606</v>
      </c>
      <c r="I95" s="52" t="s">
        <v>582</v>
      </c>
      <c r="J95" s="47" t="s">
        <v>811</v>
      </c>
    </row>
    <row r="96" ht="33.75" customHeight="1" spans="1:10">
      <c r="A96" s="53" t="s">
        <v>393</v>
      </c>
      <c r="B96" s="52" t="s">
        <v>796</v>
      </c>
      <c r="C96" s="52" t="s">
        <v>612</v>
      </c>
      <c r="D96" s="52" t="s">
        <v>613</v>
      </c>
      <c r="E96" s="47" t="s">
        <v>812</v>
      </c>
      <c r="F96" s="52" t="s">
        <v>579</v>
      </c>
      <c r="G96" s="47" t="s">
        <v>813</v>
      </c>
      <c r="H96" s="52" t="s">
        <v>616</v>
      </c>
      <c r="I96" s="52" t="s">
        <v>582</v>
      </c>
      <c r="J96" s="47" t="s">
        <v>814</v>
      </c>
    </row>
    <row r="97" ht="33.75" customHeight="1" spans="1:10">
      <c r="A97" s="53" t="s">
        <v>393</v>
      </c>
      <c r="B97" s="52" t="s">
        <v>796</v>
      </c>
      <c r="C97" s="52" t="s">
        <v>612</v>
      </c>
      <c r="D97" s="52" t="s">
        <v>613</v>
      </c>
      <c r="E97" s="47" t="s">
        <v>815</v>
      </c>
      <c r="F97" s="52" t="s">
        <v>579</v>
      </c>
      <c r="G97" s="47" t="s">
        <v>816</v>
      </c>
      <c r="H97" s="52" t="s">
        <v>616</v>
      </c>
      <c r="I97" s="52" t="s">
        <v>582</v>
      </c>
      <c r="J97" s="47" t="s">
        <v>817</v>
      </c>
    </row>
    <row r="98" ht="33.75" customHeight="1" spans="1:10">
      <c r="A98" s="53" t="s">
        <v>393</v>
      </c>
      <c r="B98" s="52" t="s">
        <v>796</v>
      </c>
      <c r="C98" s="52" t="s">
        <v>612</v>
      </c>
      <c r="D98" s="52" t="s">
        <v>650</v>
      </c>
      <c r="E98" s="47" t="s">
        <v>818</v>
      </c>
      <c r="F98" s="52" t="s">
        <v>579</v>
      </c>
      <c r="G98" s="47" t="s">
        <v>605</v>
      </c>
      <c r="H98" s="52" t="s">
        <v>593</v>
      </c>
      <c r="I98" s="52" t="s">
        <v>582</v>
      </c>
      <c r="J98" s="47" t="s">
        <v>819</v>
      </c>
    </row>
    <row r="99" ht="33.75" customHeight="1" spans="1:10">
      <c r="A99" s="53" t="s">
        <v>393</v>
      </c>
      <c r="B99" s="52" t="s">
        <v>796</v>
      </c>
      <c r="C99" s="52" t="s">
        <v>624</v>
      </c>
      <c r="D99" s="52" t="s">
        <v>625</v>
      </c>
      <c r="E99" s="47" t="s">
        <v>625</v>
      </c>
      <c r="F99" s="52" t="s">
        <v>579</v>
      </c>
      <c r="G99" s="47" t="s">
        <v>777</v>
      </c>
      <c r="H99" s="52" t="s">
        <v>606</v>
      </c>
      <c r="I99" s="52" t="s">
        <v>582</v>
      </c>
      <c r="J99" s="47" t="s">
        <v>820</v>
      </c>
    </row>
    <row r="100" ht="33.75" customHeight="1" spans="1:10">
      <c r="A100" s="53" t="s">
        <v>395</v>
      </c>
      <c r="B100" s="52" t="s">
        <v>821</v>
      </c>
      <c r="C100" s="52" t="s">
        <v>576</v>
      </c>
      <c r="D100" s="52" t="s">
        <v>577</v>
      </c>
      <c r="E100" s="47" t="s">
        <v>722</v>
      </c>
      <c r="F100" s="52" t="s">
        <v>579</v>
      </c>
      <c r="G100" s="47" t="s">
        <v>605</v>
      </c>
      <c r="H100" s="52" t="s">
        <v>581</v>
      </c>
      <c r="I100" s="52" t="s">
        <v>582</v>
      </c>
      <c r="J100" s="47" t="s">
        <v>822</v>
      </c>
    </row>
    <row r="101" ht="33.75" customHeight="1" spans="1:10">
      <c r="A101" s="53" t="s">
        <v>395</v>
      </c>
      <c r="B101" s="52" t="s">
        <v>821</v>
      </c>
      <c r="C101" s="52" t="s">
        <v>576</v>
      </c>
      <c r="D101" s="52" t="s">
        <v>577</v>
      </c>
      <c r="E101" s="47" t="s">
        <v>823</v>
      </c>
      <c r="F101" s="52" t="s">
        <v>579</v>
      </c>
      <c r="G101" s="47" t="s">
        <v>824</v>
      </c>
      <c r="H101" s="52" t="s">
        <v>663</v>
      </c>
      <c r="I101" s="52" t="s">
        <v>582</v>
      </c>
      <c r="J101" s="47" t="s">
        <v>825</v>
      </c>
    </row>
    <row r="102" ht="33.75" customHeight="1" spans="1:10">
      <c r="A102" s="53" t="s">
        <v>395</v>
      </c>
      <c r="B102" s="52" t="s">
        <v>821</v>
      </c>
      <c r="C102" s="52" t="s">
        <v>576</v>
      </c>
      <c r="D102" s="52" t="s">
        <v>577</v>
      </c>
      <c r="E102" s="47" t="s">
        <v>826</v>
      </c>
      <c r="F102" s="52" t="s">
        <v>579</v>
      </c>
      <c r="G102" s="47" t="s">
        <v>599</v>
      </c>
      <c r="H102" s="52" t="s">
        <v>581</v>
      </c>
      <c r="I102" s="52" t="s">
        <v>582</v>
      </c>
      <c r="J102" s="47" t="s">
        <v>827</v>
      </c>
    </row>
    <row r="103" ht="33.75" customHeight="1" spans="1:10">
      <c r="A103" s="53" t="s">
        <v>395</v>
      </c>
      <c r="B103" s="52" t="s">
        <v>821</v>
      </c>
      <c r="C103" s="52" t="s">
        <v>576</v>
      </c>
      <c r="D103" s="52" t="s">
        <v>577</v>
      </c>
      <c r="E103" s="47" t="s">
        <v>828</v>
      </c>
      <c r="F103" s="52" t="s">
        <v>579</v>
      </c>
      <c r="G103" s="47" t="s">
        <v>824</v>
      </c>
      <c r="H103" s="52" t="s">
        <v>593</v>
      </c>
      <c r="I103" s="52" t="s">
        <v>582</v>
      </c>
      <c r="J103" s="47" t="s">
        <v>829</v>
      </c>
    </row>
    <row r="104" ht="33.75" customHeight="1" spans="1:10">
      <c r="A104" s="53" t="s">
        <v>395</v>
      </c>
      <c r="B104" s="52" t="s">
        <v>821</v>
      </c>
      <c r="C104" s="52" t="s">
        <v>576</v>
      </c>
      <c r="D104" s="52" t="s">
        <v>577</v>
      </c>
      <c r="E104" s="47" t="s">
        <v>716</v>
      </c>
      <c r="F104" s="52" t="s">
        <v>579</v>
      </c>
      <c r="G104" s="47" t="s">
        <v>717</v>
      </c>
      <c r="H104" s="52" t="s">
        <v>581</v>
      </c>
      <c r="I104" s="52" t="s">
        <v>582</v>
      </c>
      <c r="J104" s="47" t="s">
        <v>830</v>
      </c>
    </row>
    <row r="105" ht="33.75" customHeight="1" spans="1:10">
      <c r="A105" s="53" t="s">
        <v>395</v>
      </c>
      <c r="B105" s="52" t="s">
        <v>821</v>
      </c>
      <c r="C105" s="52" t="s">
        <v>576</v>
      </c>
      <c r="D105" s="52" t="s">
        <v>577</v>
      </c>
      <c r="E105" s="47" t="s">
        <v>831</v>
      </c>
      <c r="F105" s="52" t="s">
        <v>579</v>
      </c>
      <c r="G105" s="47" t="s">
        <v>832</v>
      </c>
      <c r="H105" s="52" t="s">
        <v>589</v>
      </c>
      <c r="I105" s="52" t="s">
        <v>582</v>
      </c>
      <c r="J105" s="47" t="s">
        <v>833</v>
      </c>
    </row>
    <row r="106" ht="33.75" customHeight="1" spans="1:10">
      <c r="A106" s="53" t="s">
        <v>395</v>
      </c>
      <c r="B106" s="52" t="s">
        <v>821</v>
      </c>
      <c r="C106" s="52" t="s">
        <v>576</v>
      </c>
      <c r="D106" s="52" t="s">
        <v>577</v>
      </c>
      <c r="E106" s="47" t="s">
        <v>834</v>
      </c>
      <c r="F106" s="52" t="s">
        <v>579</v>
      </c>
      <c r="G106" s="47" t="s">
        <v>599</v>
      </c>
      <c r="H106" s="52" t="s">
        <v>589</v>
      </c>
      <c r="I106" s="52" t="s">
        <v>582</v>
      </c>
      <c r="J106" s="47" t="s">
        <v>835</v>
      </c>
    </row>
    <row r="107" ht="33.75" customHeight="1" spans="1:10">
      <c r="A107" s="53" t="s">
        <v>395</v>
      </c>
      <c r="B107" s="52" t="s">
        <v>821</v>
      </c>
      <c r="C107" s="52" t="s">
        <v>576</v>
      </c>
      <c r="D107" s="52" t="s">
        <v>577</v>
      </c>
      <c r="E107" s="47" t="s">
        <v>836</v>
      </c>
      <c r="F107" s="52" t="s">
        <v>579</v>
      </c>
      <c r="G107" s="47" t="s">
        <v>720</v>
      </c>
      <c r="H107" s="52" t="s">
        <v>581</v>
      </c>
      <c r="I107" s="52" t="s">
        <v>582</v>
      </c>
      <c r="J107" s="47" t="s">
        <v>837</v>
      </c>
    </row>
    <row r="108" ht="33.75" customHeight="1" spans="1:10">
      <c r="A108" s="53" t="s">
        <v>395</v>
      </c>
      <c r="B108" s="52" t="s">
        <v>821</v>
      </c>
      <c r="C108" s="52" t="s">
        <v>576</v>
      </c>
      <c r="D108" s="52" t="s">
        <v>603</v>
      </c>
      <c r="E108" s="47" t="s">
        <v>838</v>
      </c>
      <c r="F108" s="52" t="s">
        <v>579</v>
      </c>
      <c r="G108" s="47" t="s">
        <v>668</v>
      </c>
      <c r="H108" s="52" t="s">
        <v>606</v>
      </c>
      <c r="I108" s="52" t="s">
        <v>582</v>
      </c>
      <c r="J108" s="47" t="s">
        <v>839</v>
      </c>
    </row>
    <row r="109" ht="33.75" customHeight="1" spans="1:10">
      <c r="A109" s="53" t="s">
        <v>395</v>
      </c>
      <c r="B109" s="52" t="s">
        <v>821</v>
      </c>
      <c r="C109" s="52" t="s">
        <v>612</v>
      </c>
      <c r="D109" s="52" t="s">
        <v>613</v>
      </c>
      <c r="E109" s="47" t="s">
        <v>840</v>
      </c>
      <c r="F109" s="52" t="s">
        <v>579</v>
      </c>
      <c r="G109" s="47" t="s">
        <v>841</v>
      </c>
      <c r="H109" s="52" t="s">
        <v>616</v>
      </c>
      <c r="I109" s="52" t="s">
        <v>582</v>
      </c>
      <c r="J109" s="47" t="s">
        <v>842</v>
      </c>
    </row>
    <row r="110" ht="33.75" customHeight="1" spans="1:10">
      <c r="A110" s="53" t="s">
        <v>395</v>
      </c>
      <c r="B110" s="52" t="s">
        <v>821</v>
      </c>
      <c r="C110" s="52" t="s">
        <v>612</v>
      </c>
      <c r="D110" s="52" t="s">
        <v>650</v>
      </c>
      <c r="E110" s="47" t="s">
        <v>843</v>
      </c>
      <c r="F110" s="52" t="s">
        <v>579</v>
      </c>
      <c r="G110" s="47" t="s">
        <v>605</v>
      </c>
      <c r="H110" s="52" t="s">
        <v>581</v>
      </c>
      <c r="I110" s="52" t="s">
        <v>582</v>
      </c>
      <c r="J110" s="47" t="s">
        <v>844</v>
      </c>
    </row>
    <row r="111" ht="33.75" customHeight="1" spans="1:10">
      <c r="A111" s="53" t="s">
        <v>395</v>
      </c>
      <c r="B111" s="52" t="s">
        <v>821</v>
      </c>
      <c r="C111" s="52" t="s">
        <v>612</v>
      </c>
      <c r="D111" s="52" t="s">
        <v>650</v>
      </c>
      <c r="E111" s="47" t="s">
        <v>845</v>
      </c>
      <c r="F111" s="52" t="s">
        <v>579</v>
      </c>
      <c r="G111" s="47" t="s">
        <v>846</v>
      </c>
      <c r="H111" s="52" t="s">
        <v>684</v>
      </c>
      <c r="I111" s="52" t="s">
        <v>582</v>
      </c>
      <c r="J111" s="47" t="s">
        <v>847</v>
      </c>
    </row>
    <row r="112" ht="33.75" customHeight="1" spans="1:10">
      <c r="A112" s="53" t="s">
        <v>395</v>
      </c>
      <c r="B112" s="52" t="s">
        <v>821</v>
      </c>
      <c r="C112" s="52" t="s">
        <v>612</v>
      </c>
      <c r="D112" s="52" t="s">
        <v>650</v>
      </c>
      <c r="E112" s="47" t="s">
        <v>848</v>
      </c>
      <c r="F112" s="52" t="s">
        <v>579</v>
      </c>
      <c r="G112" s="47" t="s">
        <v>849</v>
      </c>
      <c r="H112" s="52" t="s">
        <v>593</v>
      </c>
      <c r="I112" s="52" t="s">
        <v>582</v>
      </c>
      <c r="J112" s="47" t="s">
        <v>850</v>
      </c>
    </row>
    <row r="113" ht="33.75" customHeight="1" spans="1:10">
      <c r="A113" s="53" t="s">
        <v>395</v>
      </c>
      <c r="B113" s="52" t="s">
        <v>821</v>
      </c>
      <c r="C113" s="52" t="s">
        <v>624</v>
      </c>
      <c r="D113" s="52" t="s">
        <v>625</v>
      </c>
      <c r="E113" s="47" t="s">
        <v>625</v>
      </c>
      <c r="F113" s="52" t="s">
        <v>579</v>
      </c>
      <c r="G113" s="47" t="s">
        <v>706</v>
      </c>
      <c r="H113" s="52" t="s">
        <v>606</v>
      </c>
      <c r="I113" s="52" t="s">
        <v>582</v>
      </c>
      <c r="J113" s="47" t="s">
        <v>627</v>
      </c>
    </row>
    <row r="114" ht="33.75" customHeight="1" spans="1:10">
      <c r="A114" s="53" t="s">
        <v>413</v>
      </c>
      <c r="B114" s="52" t="s">
        <v>851</v>
      </c>
      <c r="C114" s="52" t="s">
        <v>576</v>
      </c>
      <c r="D114" s="52" t="s">
        <v>577</v>
      </c>
      <c r="E114" s="47" t="s">
        <v>852</v>
      </c>
      <c r="F114" s="52" t="s">
        <v>579</v>
      </c>
      <c r="G114" s="47" t="s">
        <v>634</v>
      </c>
      <c r="H114" s="52" t="s">
        <v>684</v>
      </c>
      <c r="I114" s="52" t="s">
        <v>582</v>
      </c>
      <c r="J114" s="47" t="s">
        <v>853</v>
      </c>
    </row>
    <row r="115" ht="33.75" customHeight="1" spans="1:10">
      <c r="A115" s="53" t="s">
        <v>413</v>
      </c>
      <c r="B115" s="52" t="s">
        <v>851</v>
      </c>
      <c r="C115" s="52" t="s">
        <v>576</v>
      </c>
      <c r="D115" s="52" t="s">
        <v>577</v>
      </c>
      <c r="E115" s="47" t="s">
        <v>854</v>
      </c>
      <c r="F115" s="52" t="s">
        <v>579</v>
      </c>
      <c r="G115" s="47" t="s">
        <v>855</v>
      </c>
      <c r="H115" s="52" t="s">
        <v>586</v>
      </c>
      <c r="I115" s="52" t="s">
        <v>582</v>
      </c>
      <c r="J115" s="47" t="s">
        <v>856</v>
      </c>
    </row>
    <row r="116" ht="33.75" customHeight="1" spans="1:10">
      <c r="A116" s="53" t="s">
        <v>413</v>
      </c>
      <c r="B116" s="52" t="s">
        <v>851</v>
      </c>
      <c r="C116" s="52" t="s">
        <v>576</v>
      </c>
      <c r="D116" s="52" t="s">
        <v>577</v>
      </c>
      <c r="E116" s="47" t="s">
        <v>857</v>
      </c>
      <c r="F116" s="52" t="s">
        <v>579</v>
      </c>
      <c r="G116" s="47" t="s">
        <v>192</v>
      </c>
      <c r="H116" s="52" t="s">
        <v>858</v>
      </c>
      <c r="I116" s="52" t="s">
        <v>582</v>
      </c>
      <c r="J116" s="47" t="s">
        <v>859</v>
      </c>
    </row>
    <row r="117" ht="33.75" customHeight="1" spans="1:10">
      <c r="A117" s="53" t="s">
        <v>413</v>
      </c>
      <c r="B117" s="52" t="s">
        <v>851</v>
      </c>
      <c r="C117" s="52" t="s">
        <v>576</v>
      </c>
      <c r="D117" s="52" t="s">
        <v>603</v>
      </c>
      <c r="E117" s="47" t="s">
        <v>860</v>
      </c>
      <c r="F117" s="52" t="s">
        <v>609</v>
      </c>
      <c r="G117" s="47" t="s">
        <v>861</v>
      </c>
      <c r="H117" s="52" t="s">
        <v>862</v>
      </c>
      <c r="I117" s="52" t="s">
        <v>707</v>
      </c>
      <c r="J117" s="47" t="s">
        <v>863</v>
      </c>
    </row>
    <row r="118" ht="33.75" customHeight="1" spans="1:10">
      <c r="A118" s="53" t="s">
        <v>413</v>
      </c>
      <c r="B118" s="52" t="s">
        <v>851</v>
      </c>
      <c r="C118" s="52" t="s">
        <v>612</v>
      </c>
      <c r="D118" s="52" t="s">
        <v>613</v>
      </c>
      <c r="E118" s="47" t="s">
        <v>864</v>
      </c>
      <c r="F118" s="52" t="s">
        <v>579</v>
      </c>
      <c r="G118" s="47" t="s">
        <v>580</v>
      </c>
      <c r="H118" s="52" t="s">
        <v>606</v>
      </c>
      <c r="I118" s="52" t="s">
        <v>582</v>
      </c>
      <c r="J118" s="47" t="s">
        <v>865</v>
      </c>
    </row>
    <row r="119" ht="33.75" customHeight="1" spans="1:10">
      <c r="A119" s="53" t="s">
        <v>413</v>
      </c>
      <c r="B119" s="52" t="s">
        <v>851</v>
      </c>
      <c r="C119" s="52" t="s">
        <v>612</v>
      </c>
      <c r="D119" s="52" t="s">
        <v>613</v>
      </c>
      <c r="E119" s="47" t="s">
        <v>866</v>
      </c>
      <c r="F119" s="52" t="s">
        <v>579</v>
      </c>
      <c r="G119" s="47" t="s">
        <v>720</v>
      </c>
      <c r="H119" s="52" t="s">
        <v>589</v>
      </c>
      <c r="I119" s="52" t="s">
        <v>582</v>
      </c>
      <c r="J119" s="47" t="s">
        <v>867</v>
      </c>
    </row>
    <row r="120" ht="33.75" customHeight="1" spans="1:10">
      <c r="A120" s="53" t="s">
        <v>413</v>
      </c>
      <c r="B120" s="52" t="s">
        <v>851</v>
      </c>
      <c r="C120" s="52" t="s">
        <v>612</v>
      </c>
      <c r="D120" s="52" t="s">
        <v>613</v>
      </c>
      <c r="E120" s="47" t="s">
        <v>868</v>
      </c>
      <c r="F120" s="52" t="s">
        <v>579</v>
      </c>
      <c r="G120" s="47" t="s">
        <v>605</v>
      </c>
      <c r="H120" s="52" t="s">
        <v>589</v>
      </c>
      <c r="I120" s="52" t="s">
        <v>582</v>
      </c>
      <c r="J120" s="47" t="s">
        <v>869</v>
      </c>
    </row>
    <row r="121" ht="33.75" customHeight="1" spans="1:10">
      <c r="A121" s="53" t="s">
        <v>413</v>
      </c>
      <c r="B121" s="52" t="s">
        <v>851</v>
      </c>
      <c r="C121" s="52" t="s">
        <v>624</v>
      </c>
      <c r="D121" s="52" t="s">
        <v>625</v>
      </c>
      <c r="E121" s="47" t="s">
        <v>870</v>
      </c>
      <c r="F121" s="52" t="s">
        <v>579</v>
      </c>
      <c r="G121" s="47" t="s">
        <v>777</v>
      </c>
      <c r="H121" s="52" t="s">
        <v>606</v>
      </c>
      <c r="I121" s="52" t="s">
        <v>582</v>
      </c>
      <c r="J121" s="47" t="s">
        <v>871</v>
      </c>
    </row>
    <row r="122" ht="33.75" customHeight="1" spans="1:10">
      <c r="A122" s="53" t="s">
        <v>426</v>
      </c>
      <c r="B122" s="52" t="s">
        <v>872</v>
      </c>
      <c r="C122" s="52" t="s">
        <v>576</v>
      </c>
      <c r="D122" s="52" t="s">
        <v>577</v>
      </c>
      <c r="E122" s="47" t="s">
        <v>873</v>
      </c>
      <c r="F122" s="52" t="s">
        <v>579</v>
      </c>
      <c r="G122" s="47" t="s">
        <v>605</v>
      </c>
      <c r="H122" s="52" t="s">
        <v>581</v>
      </c>
      <c r="I122" s="52" t="s">
        <v>582</v>
      </c>
      <c r="J122" s="47" t="s">
        <v>874</v>
      </c>
    </row>
    <row r="123" ht="33.75" customHeight="1" spans="1:10">
      <c r="A123" s="53" t="s">
        <v>426</v>
      </c>
      <c r="B123" s="52" t="s">
        <v>872</v>
      </c>
      <c r="C123" s="52" t="s">
        <v>576</v>
      </c>
      <c r="D123" s="52" t="s">
        <v>577</v>
      </c>
      <c r="E123" s="47" t="s">
        <v>719</v>
      </c>
      <c r="F123" s="52" t="s">
        <v>579</v>
      </c>
      <c r="G123" s="47" t="s">
        <v>720</v>
      </c>
      <c r="H123" s="52" t="s">
        <v>581</v>
      </c>
      <c r="I123" s="52" t="s">
        <v>582</v>
      </c>
      <c r="J123" s="47" t="s">
        <v>875</v>
      </c>
    </row>
    <row r="124" ht="33.75" customHeight="1" spans="1:10">
      <c r="A124" s="53" t="s">
        <v>426</v>
      </c>
      <c r="B124" s="52" t="s">
        <v>872</v>
      </c>
      <c r="C124" s="52" t="s">
        <v>576</v>
      </c>
      <c r="D124" s="52" t="s">
        <v>577</v>
      </c>
      <c r="E124" s="47" t="s">
        <v>876</v>
      </c>
      <c r="F124" s="52" t="s">
        <v>579</v>
      </c>
      <c r="G124" s="47" t="s">
        <v>615</v>
      </c>
      <c r="H124" s="52" t="s">
        <v>589</v>
      </c>
      <c r="I124" s="52" t="s">
        <v>582</v>
      </c>
      <c r="J124" s="47" t="s">
        <v>877</v>
      </c>
    </row>
    <row r="125" ht="33.75" customHeight="1" spans="1:10">
      <c r="A125" s="53" t="s">
        <v>426</v>
      </c>
      <c r="B125" s="52" t="s">
        <v>872</v>
      </c>
      <c r="C125" s="52" t="s">
        <v>576</v>
      </c>
      <c r="D125" s="52" t="s">
        <v>577</v>
      </c>
      <c r="E125" s="47" t="s">
        <v>878</v>
      </c>
      <c r="F125" s="52" t="s">
        <v>579</v>
      </c>
      <c r="G125" s="47" t="s">
        <v>596</v>
      </c>
      <c r="H125" s="52" t="s">
        <v>589</v>
      </c>
      <c r="I125" s="52" t="s">
        <v>582</v>
      </c>
      <c r="J125" s="47" t="s">
        <v>879</v>
      </c>
    </row>
    <row r="126" ht="33.75" customHeight="1" spans="1:10">
      <c r="A126" s="53" t="s">
        <v>426</v>
      </c>
      <c r="B126" s="52" t="s">
        <v>872</v>
      </c>
      <c r="C126" s="52" t="s">
        <v>576</v>
      </c>
      <c r="D126" s="52" t="s">
        <v>577</v>
      </c>
      <c r="E126" s="47" t="s">
        <v>880</v>
      </c>
      <c r="F126" s="52" t="s">
        <v>579</v>
      </c>
      <c r="G126" s="47" t="s">
        <v>668</v>
      </c>
      <c r="H126" s="52" t="s">
        <v>581</v>
      </c>
      <c r="I126" s="52" t="s">
        <v>582</v>
      </c>
      <c r="J126" s="47" t="s">
        <v>881</v>
      </c>
    </row>
    <row r="127" ht="33.75" customHeight="1" spans="1:10">
      <c r="A127" s="53" t="s">
        <v>426</v>
      </c>
      <c r="B127" s="52" t="s">
        <v>872</v>
      </c>
      <c r="C127" s="52" t="s">
        <v>576</v>
      </c>
      <c r="D127" s="52" t="s">
        <v>577</v>
      </c>
      <c r="E127" s="47" t="s">
        <v>823</v>
      </c>
      <c r="F127" s="52" t="s">
        <v>579</v>
      </c>
      <c r="G127" s="47" t="s">
        <v>882</v>
      </c>
      <c r="H127" s="52" t="s">
        <v>663</v>
      </c>
      <c r="I127" s="52" t="s">
        <v>582</v>
      </c>
      <c r="J127" s="47" t="s">
        <v>883</v>
      </c>
    </row>
    <row r="128" ht="33.75" customHeight="1" spans="1:10">
      <c r="A128" s="53" t="s">
        <v>426</v>
      </c>
      <c r="B128" s="52" t="s">
        <v>872</v>
      </c>
      <c r="C128" s="52" t="s">
        <v>576</v>
      </c>
      <c r="D128" s="52" t="s">
        <v>577</v>
      </c>
      <c r="E128" s="47" t="s">
        <v>884</v>
      </c>
      <c r="F128" s="52" t="s">
        <v>579</v>
      </c>
      <c r="G128" s="47" t="s">
        <v>599</v>
      </c>
      <c r="H128" s="52" t="s">
        <v>589</v>
      </c>
      <c r="I128" s="52" t="s">
        <v>582</v>
      </c>
      <c r="J128" s="47" t="s">
        <v>885</v>
      </c>
    </row>
    <row r="129" ht="33.75" customHeight="1" spans="1:10">
      <c r="A129" s="53" t="s">
        <v>426</v>
      </c>
      <c r="B129" s="52" t="s">
        <v>872</v>
      </c>
      <c r="C129" s="52" t="s">
        <v>576</v>
      </c>
      <c r="D129" s="52" t="s">
        <v>577</v>
      </c>
      <c r="E129" s="47" t="s">
        <v>765</v>
      </c>
      <c r="F129" s="52" t="s">
        <v>579</v>
      </c>
      <c r="G129" s="47" t="s">
        <v>886</v>
      </c>
      <c r="H129" s="52" t="s">
        <v>586</v>
      </c>
      <c r="I129" s="52" t="s">
        <v>582</v>
      </c>
      <c r="J129" s="47" t="s">
        <v>887</v>
      </c>
    </row>
    <row r="130" ht="33.75" customHeight="1" spans="1:10">
      <c r="A130" s="53" t="s">
        <v>426</v>
      </c>
      <c r="B130" s="52" t="s">
        <v>872</v>
      </c>
      <c r="C130" s="52" t="s">
        <v>576</v>
      </c>
      <c r="D130" s="52" t="s">
        <v>577</v>
      </c>
      <c r="E130" s="47" t="s">
        <v>722</v>
      </c>
      <c r="F130" s="52" t="s">
        <v>579</v>
      </c>
      <c r="G130" s="47" t="s">
        <v>605</v>
      </c>
      <c r="H130" s="52" t="s">
        <v>581</v>
      </c>
      <c r="I130" s="52" t="s">
        <v>582</v>
      </c>
      <c r="J130" s="47" t="s">
        <v>888</v>
      </c>
    </row>
    <row r="131" ht="33.75" customHeight="1" spans="1:10">
      <c r="A131" s="53" t="s">
        <v>426</v>
      </c>
      <c r="B131" s="52" t="s">
        <v>872</v>
      </c>
      <c r="C131" s="52" t="s">
        <v>612</v>
      </c>
      <c r="D131" s="52" t="s">
        <v>613</v>
      </c>
      <c r="E131" s="47" t="s">
        <v>672</v>
      </c>
      <c r="F131" s="52" t="s">
        <v>579</v>
      </c>
      <c r="G131" s="47" t="s">
        <v>889</v>
      </c>
      <c r="H131" s="52" t="s">
        <v>616</v>
      </c>
      <c r="I131" s="52" t="s">
        <v>582</v>
      </c>
      <c r="J131" s="47" t="s">
        <v>890</v>
      </c>
    </row>
    <row r="132" ht="33.75" customHeight="1" spans="1:10">
      <c r="A132" s="53" t="s">
        <v>426</v>
      </c>
      <c r="B132" s="52" t="s">
        <v>872</v>
      </c>
      <c r="C132" s="52" t="s">
        <v>612</v>
      </c>
      <c r="D132" s="52" t="s">
        <v>613</v>
      </c>
      <c r="E132" s="47" t="s">
        <v>891</v>
      </c>
      <c r="F132" s="52" t="s">
        <v>579</v>
      </c>
      <c r="G132" s="47" t="s">
        <v>771</v>
      </c>
      <c r="H132" s="52" t="s">
        <v>616</v>
      </c>
      <c r="I132" s="52" t="s">
        <v>582</v>
      </c>
      <c r="J132" s="47" t="s">
        <v>892</v>
      </c>
    </row>
    <row r="133" ht="33.75" customHeight="1" spans="1:10">
      <c r="A133" s="53" t="s">
        <v>426</v>
      </c>
      <c r="B133" s="52" t="s">
        <v>872</v>
      </c>
      <c r="C133" s="52" t="s">
        <v>612</v>
      </c>
      <c r="D133" s="52" t="s">
        <v>613</v>
      </c>
      <c r="E133" s="47" t="s">
        <v>893</v>
      </c>
      <c r="F133" s="52" t="s">
        <v>579</v>
      </c>
      <c r="G133" s="47" t="s">
        <v>894</v>
      </c>
      <c r="H133" s="52" t="s">
        <v>616</v>
      </c>
      <c r="I133" s="52" t="s">
        <v>582</v>
      </c>
      <c r="J133" s="47" t="s">
        <v>895</v>
      </c>
    </row>
    <row r="134" ht="33.75" customHeight="1" spans="1:10">
      <c r="A134" s="53" t="s">
        <v>426</v>
      </c>
      <c r="B134" s="52" t="s">
        <v>872</v>
      </c>
      <c r="C134" s="52" t="s">
        <v>612</v>
      </c>
      <c r="D134" s="52" t="s">
        <v>650</v>
      </c>
      <c r="E134" s="47" t="s">
        <v>896</v>
      </c>
      <c r="F134" s="52" t="s">
        <v>579</v>
      </c>
      <c r="G134" s="47" t="s">
        <v>897</v>
      </c>
      <c r="H134" s="52" t="s">
        <v>898</v>
      </c>
      <c r="I134" s="52" t="s">
        <v>582</v>
      </c>
      <c r="J134" s="47" t="s">
        <v>899</v>
      </c>
    </row>
    <row r="135" ht="33.75" customHeight="1" spans="1:10">
      <c r="A135" s="53" t="s">
        <v>426</v>
      </c>
      <c r="B135" s="52" t="s">
        <v>872</v>
      </c>
      <c r="C135" s="52" t="s">
        <v>612</v>
      </c>
      <c r="D135" s="52" t="s">
        <v>650</v>
      </c>
      <c r="E135" s="47" t="s">
        <v>900</v>
      </c>
      <c r="F135" s="52" t="s">
        <v>579</v>
      </c>
      <c r="G135" s="47" t="s">
        <v>630</v>
      </c>
      <c r="H135" s="52" t="s">
        <v>581</v>
      </c>
      <c r="I135" s="52" t="s">
        <v>582</v>
      </c>
      <c r="J135" s="47" t="s">
        <v>901</v>
      </c>
    </row>
    <row r="136" ht="33.75" customHeight="1" spans="1:10">
      <c r="A136" s="53" t="s">
        <v>426</v>
      </c>
      <c r="B136" s="52" t="s">
        <v>872</v>
      </c>
      <c r="C136" s="52" t="s">
        <v>624</v>
      </c>
      <c r="D136" s="52" t="s">
        <v>625</v>
      </c>
      <c r="E136" s="47" t="s">
        <v>625</v>
      </c>
      <c r="F136" s="52" t="s">
        <v>579</v>
      </c>
      <c r="G136" s="47" t="s">
        <v>610</v>
      </c>
      <c r="H136" s="52" t="s">
        <v>606</v>
      </c>
      <c r="I136" s="52" t="s">
        <v>582</v>
      </c>
      <c r="J136" s="47" t="s">
        <v>902</v>
      </c>
    </row>
    <row r="137" ht="33.75" customHeight="1" spans="1:10">
      <c r="A137" s="53" t="s">
        <v>378</v>
      </c>
      <c r="B137" s="52" t="s">
        <v>903</v>
      </c>
      <c r="C137" s="52" t="s">
        <v>576</v>
      </c>
      <c r="D137" s="52" t="s">
        <v>577</v>
      </c>
      <c r="E137" s="47" t="s">
        <v>904</v>
      </c>
      <c r="F137" s="52" t="s">
        <v>579</v>
      </c>
      <c r="G137" s="47" t="s">
        <v>585</v>
      </c>
      <c r="H137" s="52" t="s">
        <v>589</v>
      </c>
      <c r="I137" s="52" t="s">
        <v>582</v>
      </c>
      <c r="J137" s="47" t="s">
        <v>905</v>
      </c>
    </row>
    <row r="138" ht="33.75" customHeight="1" spans="1:10">
      <c r="A138" s="53" t="s">
        <v>378</v>
      </c>
      <c r="B138" s="52" t="s">
        <v>903</v>
      </c>
      <c r="C138" s="52" t="s">
        <v>576</v>
      </c>
      <c r="D138" s="52" t="s">
        <v>577</v>
      </c>
      <c r="E138" s="47" t="s">
        <v>662</v>
      </c>
      <c r="F138" s="52" t="s">
        <v>579</v>
      </c>
      <c r="G138" s="47" t="s">
        <v>605</v>
      </c>
      <c r="H138" s="52" t="s">
        <v>663</v>
      </c>
      <c r="I138" s="52" t="s">
        <v>582</v>
      </c>
      <c r="J138" s="47" t="s">
        <v>906</v>
      </c>
    </row>
    <row r="139" ht="33.75" customHeight="1" spans="1:10">
      <c r="A139" s="53" t="s">
        <v>378</v>
      </c>
      <c r="B139" s="52" t="s">
        <v>903</v>
      </c>
      <c r="C139" s="52" t="s">
        <v>576</v>
      </c>
      <c r="D139" s="52" t="s">
        <v>577</v>
      </c>
      <c r="E139" s="47" t="s">
        <v>665</v>
      </c>
      <c r="F139" s="52" t="s">
        <v>579</v>
      </c>
      <c r="G139" s="47" t="s">
        <v>585</v>
      </c>
      <c r="H139" s="52" t="s">
        <v>589</v>
      </c>
      <c r="I139" s="52" t="s">
        <v>582</v>
      </c>
      <c r="J139" s="47" t="s">
        <v>907</v>
      </c>
    </row>
    <row r="140" ht="33.75" customHeight="1" spans="1:10">
      <c r="A140" s="53" t="s">
        <v>378</v>
      </c>
      <c r="B140" s="52" t="s">
        <v>903</v>
      </c>
      <c r="C140" s="52" t="s">
        <v>576</v>
      </c>
      <c r="D140" s="52" t="s">
        <v>577</v>
      </c>
      <c r="E140" s="47" t="s">
        <v>908</v>
      </c>
      <c r="F140" s="52" t="s">
        <v>579</v>
      </c>
      <c r="G140" s="47" t="s">
        <v>585</v>
      </c>
      <c r="H140" s="52" t="s">
        <v>909</v>
      </c>
      <c r="I140" s="52" t="s">
        <v>582</v>
      </c>
      <c r="J140" s="47" t="s">
        <v>910</v>
      </c>
    </row>
    <row r="141" ht="33.75" customHeight="1" spans="1:10">
      <c r="A141" s="53" t="s">
        <v>378</v>
      </c>
      <c r="B141" s="52" t="s">
        <v>903</v>
      </c>
      <c r="C141" s="52" t="s">
        <v>576</v>
      </c>
      <c r="D141" s="52" t="s">
        <v>577</v>
      </c>
      <c r="E141" s="47" t="s">
        <v>911</v>
      </c>
      <c r="F141" s="52" t="s">
        <v>579</v>
      </c>
      <c r="G141" s="47" t="s">
        <v>634</v>
      </c>
      <c r="H141" s="52" t="s">
        <v>753</v>
      </c>
      <c r="I141" s="52" t="s">
        <v>582</v>
      </c>
      <c r="J141" s="47" t="s">
        <v>912</v>
      </c>
    </row>
    <row r="142" ht="33.75" customHeight="1" spans="1:10">
      <c r="A142" s="53" t="s">
        <v>378</v>
      </c>
      <c r="B142" s="52" t="s">
        <v>903</v>
      </c>
      <c r="C142" s="52" t="s">
        <v>576</v>
      </c>
      <c r="D142" s="52" t="s">
        <v>603</v>
      </c>
      <c r="E142" s="47" t="s">
        <v>913</v>
      </c>
      <c r="F142" s="52" t="s">
        <v>579</v>
      </c>
      <c r="G142" s="47" t="s">
        <v>706</v>
      </c>
      <c r="H142" s="52" t="s">
        <v>606</v>
      </c>
      <c r="I142" s="52" t="s">
        <v>582</v>
      </c>
      <c r="J142" s="47" t="s">
        <v>914</v>
      </c>
    </row>
    <row r="143" ht="33.75" customHeight="1" spans="1:10">
      <c r="A143" s="53" t="s">
        <v>378</v>
      </c>
      <c r="B143" s="52" t="s">
        <v>903</v>
      </c>
      <c r="C143" s="52" t="s">
        <v>612</v>
      </c>
      <c r="D143" s="52" t="s">
        <v>613</v>
      </c>
      <c r="E143" s="47" t="s">
        <v>672</v>
      </c>
      <c r="F143" s="52" t="s">
        <v>579</v>
      </c>
      <c r="G143" s="47" t="s">
        <v>673</v>
      </c>
      <c r="H143" s="52" t="s">
        <v>616</v>
      </c>
      <c r="I143" s="52" t="s">
        <v>582</v>
      </c>
      <c r="J143" s="47" t="s">
        <v>915</v>
      </c>
    </row>
    <row r="144" ht="33.75" customHeight="1" spans="1:10">
      <c r="A144" s="53" t="s">
        <v>378</v>
      </c>
      <c r="B144" s="52" t="s">
        <v>903</v>
      </c>
      <c r="C144" s="52" t="s">
        <v>612</v>
      </c>
      <c r="D144" s="52" t="s">
        <v>650</v>
      </c>
      <c r="E144" s="47" t="s">
        <v>916</v>
      </c>
      <c r="F144" s="52" t="s">
        <v>579</v>
      </c>
      <c r="G144" s="47" t="s">
        <v>605</v>
      </c>
      <c r="H144" s="52" t="s">
        <v>917</v>
      </c>
      <c r="I144" s="52" t="s">
        <v>582</v>
      </c>
      <c r="J144" s="47" t="s">
        <v>918</v>
      </c>
    </row>
    <row r="145" ht="33.75" customHeight="1" spans="1:10">
      <c r="A145" s="53" t="s">
        <v>378</v>
      </c>
      <c r="B145" s="52" t="s">
        <v>903</v>
      </c>
      <c r="C145" s="52" t="s">
        <v>612</v>
      </c>
      <c r="D145" s="52" t="s">
        <v>650</v>
      </c>
      <c r="E145" s="47" t="s">
        <v>675</v>
      </c>
      <c r="F145" s="52" t="s">
        <v>579</v>
      </c>
      <c r="G145" s="47" t="s">
        <v>801</v>
      </c>
      <c r="H145" s="52" t="s">
        <v>593</v>
      </c>
      <c r="I145" s="52" t="s">
        <v>582</v>
      </c>
      <c r="J145" s="47" t="s">
        <v>919</v>
      </c>
    </row>
    <row r="146" ht="33.75" customHeight="1" spans="1:10">
      <c r="A146" s="53" t="s">
        <v>378</v>
      </c>
      <c r="B146" s="52" t="s">
        <v>903</v>
      </c>
      <c r="C146" s="52" t="s">
        <v>624</v>
      </c>
      <c r="D146" s="52" t="s">
        <v>625</v>
      </c>
      <c r="E146" s="47" t="s">
        <v>677</v>
      </c>
      <c r="F146" s="52" t="s">
        <v>579</v>
      </c>
      <c r="G146" s="47" t="s">
        <v>610</v>
      </c>
      <c r="H146" s="52" t="s">
        <v>606</v>
      </c>
      <c r="I146" s="52" t="s">
        <v>582</v>
      </c>
      <c r="J146" s="47" t="s">
        <v>627</v>
      </c>
    </row>
    <row r="147" ht="33.75" customHeight="1" spans="1:10">
      <c r="A147" s="53" t="s">
        <v>388</v>
      </c>
      <c r="B147" s="52" t="s">
        <v>920</v>
      </c>
      <c r="C147" s="52" t="s">
        <v>576</v>
      </c>
      <c r="D147" s="52" t="s">
        <v>577</v>
      </c>
      <c r="E147" s="47" t="s">
        <v>662</v>
      </c>
      <c r="F147" s="52" t="s">
        <v>579</v>
      </c>
      <c r="G147" s="47" t="s">
        <v>846</v>
      </c>
      <c r="H147" s="52" t="s">
        <v>663</v>
      </c>
      <c r="I147" s="52" t="s">
        <v>582</v>
      </c>
      <c r="J147" s="47" t="s">
        <v>921</v>
      </c>
    </row>
    <row r="148" ht="33.75" customHeight="1" spans="1:10">
      <c r="A148" s="53" t="s">
        <v>388</v>
      </c>
      <c r="B148" s="52" t="s">
        <v>920</v>
      </c>
      <c r="C148" s="52" t="s">
        <v>576</v>
      </c>
      <c r="D148" s="52" t="s">
        <v>577</v>
      </c>
      <c r="E148" s="47" t="s">
        <v>922</v>
      </c>
      <c r="F148" s="52" t="s">
        <v>579</v>
      </c>
      <c r="G148" s="47" t="s">
        <v>801</v>
      </c>
      <c r="H148" s="52" t="s">
        <v>581</v>
      </c>
      <c r="I148" s="52" t="s">
        <v>582</v>
      </c>
      <c r="J148" s="47" t="s">
        <v>923</v>
      </c>
    </row>
    <row r="149" ht="33.75" customHeight="1" spans="1:10">
      <c r="A149" s="53" t="s">
        <v>388</v>
      </c>
      <c r="B149" s="52" t="s">
        <v>920</v>
      </c>
      <c r="C149" s="52" t="s">
        <v>576</v>
      </c>
      <c r="D149" s="52" t="s">
        <v>577</v>
      </c>
      <c r="E149" s="47" t="s">
        <v>924</v>
      </c>
      <c r="F149" s="52" t="s">
        <v>579</v>
      </c>
      <c r="G149" s="47" t="s">
        <v>801</v>
      </c>
      <c r="H149" s="52" t="s">
        <v>925</v>
      </c>
      <c r="I149" s="52" t="s">
        <v>582</v>
      </c>
      <c r="J149" s="47" t="s">
        <v>926</v>
      </c>
    </row>
    <row r="150" ht="33.75" customHeight="1" spans="1:10">
      <c r="A150" s="53" t="s">
        <v>388</v>
      </c>
      <c r="B150" s="52" t="s">
        <v>920</v>
      </c>
      <c r="C150" s="52" t="s">
        <v>576</v>
      </c>
      <c r="D150" s="52" t="s">
        <v>577</v>
      </c>
      <c r="E150" s="47" t="s">
        <v>927</v>
      </c>
      <c r="F150" s="52" t="s">
        <v>579</v>
      </c>
      <c r="G150" s="47" t="s">
        <v>766</v>
      </c>
      <c r="H150" s="52" t="s">
        <v>593</v>
      </c>
      <c r="I150" s="52" t="s">
        <v>582</v>
      </c>
      <c r="J150" s="47" t="s">
        <v>928</v>
      </c>
    </row>
    <row r="151" ht="33.75" customHeight="1" spans="1:10">
      <c r="A151" s="53" t="s">
        <v>388</v>
      </c>
      <c r="B151" s="52" t="s">
        <v>920</v>
      </c>
      <c r="C151" s="52" t="s">
        <v>576</v>
      </c>
      <c r="D151" s="52" t="s">
        <v>603</v>
      </c>
      <c r="E151" s="47" t="s">
        <v>768</v>
      </c>
      <c r="F151" s="52" t="s">
        <v>579</v>
      </c>
      <c r="G151" s="47" t="s">
        <v>929</v>
      </c>
      <c r="H151" s="52" t="s">
        <v>606</v>
      </c>
      <c r="I151" s="52" t="s">
        <v>582</v>
      </c>
      <c r="J151" s="47" t="s">
        <v>930</v>
      </c>
    </row>
    <row r="152" ht="33.75" customHeight="1" spans="1:10">
      <c r="A152" s="53" t="s">
        <v>388</v>
      </c>
      <c r="B152" s="52" t="s">
        <v>920</v>
      </c>
      <c r="C152" s="52" t="s">
        <v>576</v>
      </c>
      <c r="D152" s="52" t="s">
        <v>603</v>
      </c>
      <c r="E152" s="47" t="s">
        <v>931</v>
      </c>
      <c r="F152" s="52" t="s">
        <v>579</v>
      </c>
      <c r="G152" s="47" t="s">
        <v>932</v>
      </c>
      <c r="H152" s="52" t="s">
        <v>663</v>
      </c>
      <c r="I152" s="52" t="s">
        <v>582</v>
      </c>
      <c r="J152" s="47" t="s">
        <v>933</v>
      </c>
    </row>
    <row r="153" ht="33.75" customHeight="1" spans="1:10">
      <c r="A153" s="53" t="s">
        <v>388</v>
      </c>
      <c r="B153" s="52" t="s">
        <v>920</v>
      </c>
      <c r="C153" s="52" t="s">
        <v>612</v>
      </c>
      <c r="D153" s="52" t="s">
        <v>618</v>
      </c>
      <c r="E153" s="47" t="s">
        <v>934</v>
      </c>
      <c r="F153" s="52" t="s">
        <v>579</v>
      </c>
      <c r="G153" s="47" t="s">
        <v>935</v>
      </c>
      <c r="H153" s="52" t="s">
        <v>684</v>
      </c>
      <c r="I153" s="52" t="s">
        <v>582</v>
      </c>
      <c r="J153" s="47" t="s">
        <v>934</v>
      </c>
    </row>
    <row r="154" ht="33.75" customHeight="1" spans="1:10">
      <c r="A154" s="53" t="s">
        <v>388</v>
      </c>
      <c r="B154" s="52" t="s">
        <v>920</v>
      </c>
      <c r="C154" s="52" t="s">
        <v>624</v>
      </c>
      <c r="D154" s="52" t="s">
        <v>625</v>
      </c>
      <c r="E154" s="47" t="s">
        <v>696</v>
      </c>
      <c r="F154" s="52" t="s">
        <v>579</v>
      </c>
      <c r="G154" s="47" t="s">
        <v>610</v>
      </c>
      <c r="H154" s="52" t="s">
        <v>606</v>
      </c>
      <c r="I154" s="52" t="s">
        <v>582</v>
      </c>
      <c r="J154" s="47" t="s">
        <v>936</v>
      </c>
    </row>
    <row r="155" ht="33.75" customHeight="1" spans="1:10">
      <c r="A155" s="53" t="s">
        <v>399</v>
      </c>
      <c r="B155" s="52" t="s">
        <v>937</v>
      </c>
      <c r="C155" s="52" t="s">
        <v>576</v>
      </c>
      <c r="D155" s="52" t="s">
        <v>577</v>
      </c>
      <c r="E155" s="47" t="s">
        <v>938</v>
      </c>
      <c r="F155" s="52" t="s">
        <v>790</v>
      </c>
      <c r="G155" s="47" t="s">
        <v>585</v>
      </c>
      <c r="H155" s="52" t="s">
        <v>581</v>
      </c>
      <c r="I155" s="52" t="s">
        <v>582</v>
      </c>
      <c r="J155" s="47" t="s">
        <v>939</v>
      </c>
    </row>
    <row r="156" ht="33.75" customHeight="1" spans="1:10">
      <c r="A156" s="53" t="s">
        <v>399</v>
      </c>
      <c r="B156" s="52" t="s">
        <v>937</v>
      </c>
      <c r="C156" s="52" t="s">
        <v>576</v>
      </c>
      <c r="D156" s="52" t="s">
        <v>577</v>
      </c>
      <c r="E156" s="47" t="s">
        <v>940</v>
      </c>
      <c r="F156" s="52" t="s">
        <v>941</v>
      </c>
      <c r="G156" s="47" t="s">
        <v>882</v>
      </c>
      <c r="H156" s="52" t="s">
        <v>581</v>
      </c>
      <c r="I156" s="52" t="s">
        <v>582</v>
      </c>
      <c r="J156" s="47" t="s">
        <v>942</v>
      </c>
    </row>
    <row r="157" ht="33.75" customHeight="1" spans="1:10">
      <c r="A157" s="53" t="s">
        <v>399</v>
      </c>
      <c r="B157" s="52" t="s">
        <v>937</v>
      </c>
      <c r="C157" s="52" t="s">
        <v>576</v>
      </c>
      <c r="D157" s="52" t="s">
        <v>647</v>
      </c>
      <c r="E157" s="47" t="s">
        <v>943</v>
      </c>
      <c r="F157" s="52" t="s">
        <v>609</v>
      </c>
      <c r="G157" s="47" t="s">
        <v>605</v>
      </c>
      <c r="H157" s="52" t="s">
        <v>606</v>
      </c>
      <c r="I157" s="52" t="s">
        <v>582</v>
      </c>
      <c r="J157" s="47" t="s">
        <v>944</v>
      </c>
    </row>
    <row r="158" ht="33.75" customHeight="1" spans="1:10">
      <c r="A158" s="53" t="s">
        <v>399</v>
      </c>
      <c r="B158" s="52" t="s">
        <v>937</v>
      </c>
      <c r="C158" s="52" t="s">
        <v>612</v>
      </c>
      <c r="D158" s="52" t="s">
        <v>650</v>
      </c>
      <c r="E158" s="47" t="s">
        <v>945</v>
      </c>
      <c r="F158" s="52" t="s">
        <v>941</v>
      </c>
      <c r="G158" s="47" t="s">
        <v>706</v>
      </c>
      <c r="H158" s="52" t="s">
        <v>606</v>
      </c>
      <c r="I158" s="52" t="s">
        <v>582</v>
      </c>
      <c r="J158" s="47" t="s">
        <v>946</v>
      </c>
    </row>
    <row r="159" ht="33.75" customHeight="1" spans="1:10">
      <c r="A159" s="53" t="s">
        <v>399</v>
      </c>
      <c r="B159" s="52" t="s">
        <v>937</v>
      </c>
      <c r="C159" s="52" t="s">
        <v>624</v>
      </c>
      <c r="D159" s="52" t="s">
        <v>625</v>
      </c>
      <c r="E159" s="47" t="s">
        <v>947</v>
      </c>
      <c r="F159" s="52" t="s">
        <v>941</v>
      </c>
      <c r="G159" s="47" t="s">
        <v>610</v>
      </c>
      <c r="H159" s="52" t="s">
        <v>606</v>
      </c>
      <c r="I159" s="52" t="s">
        <v>582</v>
      </c>
      <c r="J159" s="47" t="s">
        <v>942</v>
      </c>
    </row>
    <row r="160" ht="33.75" customHeight="1" spans="1:10">
      <c r="A160" s="53" t="s">
        <v>422</v>
      </c>
      <c r="B160" s="52" t="s">
        <v>948</v>
      </c>
      <c r="C160" s="52" t="s">
        <v>576</v>
      </c>
      <c r="D160" s="52" t="s">
        <v>577</v>
      </c>
      <c r="E160" s="47" t="s">
        <v>949</v>
      </c>
      <c r="F160" s="52" t="s">
        <v>579</v>
      </c>
      <c r="G160" s="47" t="s">
        <v>192</v>
      </c>
      <c r="H160" s="52" t="s">
        <v>589</v>
      </c>
      <c r="I160" s="52" t="s">
        <v>582</v>
      </c>
      <c r="J160" s="47" t="s">
        <v>950</v>
      </c>
    </row>
    <row r="161" ht="33.75" customHeight="1" spans="1:10">
      <c r="A161" s="53" t="s">
        <v>422</v>
      </c>
      <c r="B161" s="52" t="s">
        <v>948</v>
      </c>
      <c r="C161" s="52" t="s">
        <v>576</v>
      </c>
      <c r="D161" s="52" t="s">
        <v>577</v>
      </c>
      <c r="E161" s="47" t="s">
        <v>951</v>
      </c>
      <c r="F161" s="52" t="s">
        <v>579</v>
      </c>
      <c r="G161" s="47" t="s">
        <v>580</v>
      </c>
      <c r="H161" s="52" t="s">
        <v>589</v>
      </c>
      <c r="I161" s="52" t="s">
        <v>582</v>
      </c>
      <c r="J161" s="47" t="s">
        <v>952</v>
      </c>
    </row>
    <row r="162" ht="33.75" customHeight="1" spans="1:10">
      <c r="A162" s="53" t="s">
        <v>422</v>
      </c>
      <c r="B162" s="52" t="s">
        <v>948</v>
      </c>
      <c r="C162" s="52" t="s">
        <v>576</v>
      </c>
      <c r="D162" s="52" t="s">
        <v>577</v>
      </c>
      <c r="E162" s="47" t="s">
        <v>716</v>
      </c>
      <c r="F162" s="52" t="s">
        <v>579</v>
      </c>
      <c r="G162" s="47" t="s">
        <v>192</v>
      </c>
      <c r="H162" s="52" t="s">
        <v>589</v>
      </c>
      <c r="I162" s="52" t="s">
        <v>582</v>
      </c>
      <c r="J162" s="47" t="s">
        <v>953</v>
      </c>
    </row>
    <row r="163" ht="33.75" customHeight="1" spans="1:10">
      <c r="A163" s="53" t="s">
        <v>422</v>
      </c>
      <c r="B163" s="52" t="s">
        <v>948</v>
      </c>
      <c r="C163" s="52" t="s">
        <v>612</v>
      </c>
      <c r="D163" s="52" t="s">
        <v>650</v>
      </c>
      <c r="E163" s="47" t="s">
        <v>954</v>
      </c>
      <c r="F163" s="52" t="s">
        <v>579</v>
      </c>
      <c r="G163" s="47" t="s">
        <v>580</v>
      </c>
      <c r="H163" s="52" t="s">
        <v>581</v>
      </c>
      <c r="I163" s="52" t="s">
        <v>582</v>
      </c>
      <c r="J163" s="47" t="s">
        <v>955</v>
      </c>
    </row>
    <row r="164" ht="33.75" customHeight="1" spans="1:10">
      <c r="A164" s="53" t="s">
        <v>422</v>
      </c>
      <c r="B164" s="52" t="s">
        <v>948</v>
      </c>
      <c r="C164" s="52" t="s">
        <v>612</v>
      </c>
      <c r="D164" s="52" t="s">
        <v>650</v>
      </c>
      <c r="E164" s="47" t="s">
        <v>893</v>
      </c>
      <c r="F164" s="52" t="s">
        <v>579</v>
      </c>
      <c r="G164" s="47" t="s">
        <v>766</v>
      </c>
      <c r="H164" s="52" t="s">
        <v>616</v>
      </c>
      <c r="I164" s="52" t="s">
        <v>582</v>
      </c>
      <c r="J164" s="47" t="s">
        <v>956</v>
      </c>
    </row>
    <row r="165" ht="33.75" customHeight="1" spans="1:10">
      <c r="A165" s="53" t="s">
        <v>422</v>
      </c>
      <c r="B165" s="52" t="s">
        <v>948</v>
      </c>
      <c r="C165" s="52" t="s">
        <v>612</v>
      </c>
      <c r="D165" s="52" t="s">
        <v>650</v>
      </c>
      <c r="E165" s="47" t="s">
        <v>672</v>
      </c>
      <c r="F165" s="52" t="s">
        <v>579</v>
      </c>
      <c r="G165" s="47" t="s">
        <v>673</v>
      </c>
      <c r="H165" s="52" t="s">
        <v>616</v>
      </c>
      <c r="I165" s="52" t="s">
        <v>582</v>
      </c>
      <c r="J165" s="47" t="s">
        <v>957</v>
      </c>
    </row>
    <row r="166" ht="33.75" customHeight="1" spans="1:10">
      <c r="A166" s="53" t="s">
        <v>422</v>
      </c>
      <c r="B166" s="52" t="s">
        <v>948</v>
      </c>
      <c r="C166" s="52" t="s">
        <v>624</v>
      </c>
      <c r="D166" s="52" t="s">
        <v>625</v>
      </c>
      <c r="E166" s="47" t="s">
        <v>625</v>
      </c>
      <c r="F166" s="52" t="s">
        <v>579</v>
      </c>
      <c r="G166" s="47" t="s">
        <v>610</v>
      </c>
      <c r="H166" s="52" t="s">
        <v>606</v>
      </c>
      <c r="I166" s="52" t="s">
        <v>582</v>
      </c>
      <c r="J166" s="47" t="s">
        <v>627</v>
      </c>
    </row>
    <row r="167" ht="33.75" customHeight="1" spans="1:10">
      <c r="A167" s="53" t="s">
        <v>417</v>
      </c>
      <c r="B167" s="52" t="s">
        <v>958</v>
      </c>
      <c r="C167" s="52" t="s">
        <v>576</v>
      </c>
      <c r="D167" s="52" t="s">
        <v>577</v>
      </c>
      <c r="E167" s="47" t="s">
        <v>959</v>
      </c>
      <c r="F167" s="52" t="s">
        <v>579</v>
      </c>
      <c r="G167" s="47" t="s">
        <v>190</v>
      </c>
      <c r="H167" s="52" t="s">
        <v>960</v>
      </c>
      <c r="I167" s="52" t="s">
        <v>582</v>
      </c>
      <c r="J167" s="47" t="s">
        <v>961</v>
      </c>
    </row>
    <row r="168" ht="33.75" customHeight="1" spans="1:10">
      <c r="A168" s="53" t="s">
        <v>417</v>
      </c>
      <c r="B168" s="52" t="s">
        <v>958</v>
      </c>
      <c r="C168" s="52" t="s">
        <v>576</v>
      </c>
      <c r="D168" s="52" t="s">
        <v>577</v>
      </c>
      <c r="E168" s="47" t="s">
        <v>959</v>
      </c>
      <c r="F168" s="52" t="s">
        <v>579</v>
      </c>
      <c r="G168" s="47" t="s">
        <v>190</v>
      </c>
      <c r="H168" s="52" t="s">
        <v>960</v>
      </c>
      <c r="I168" s="52" t="s">
        <v>582</v>
      </c>
      <c r="J168" s="47" t="s">
        <v>961</v>
      </c>
    </row>
    <row r="169" ht="33.75" customHeight="1" spans="1:10">
      <c r="A169" s="53" t="s">
        <v>417</v>
      </c>
      <c r="B169" s="52" t="s">
        <v>958</v>
      </c>
      <c r="C169" s="52" t="s">
        <v>576</v>
      </c>
      <c r="D169" s="52" t="s">
        <v>577</v>
      </c>
      <c r="E169" s="47" t="s">
        <v>962</v>
      </c>
      <c r="F169" s="52" t="s">
        <v>579</v>
      </c>
      <c r="G169" s="47" t="s">
        <v>190</v>
      </c>
      <c r="H169" s="52" t="s">
        <v>589</v>
      </c>
      <c r="I169" s="52" t="s">
        <v>582</v>
      </c>
      <c r="J169" s="47" t="s">
        <v>963</v>
      </c>
    </row>
    <row r="170" ht="33.75" customHeight="1" spans="1:10">
      <c r="A170" s="53" t="s">
        <v>417</v>
      </c>
      <c r="B170" s="52" t="s">
        <v>958</v>
      </c>
      <c r="C170" s="52" t="s">
        <v>576</v>
      </c>
      <c r="D170" s="52" t="s">
        <v>577</v>
      </c>
      <c r="E170" s="47" t="s">
        <v>964</v>
      </c>
      <c r="F170" s="52" t="s">
        <v>579</v>
      </c>
      <c r="G170" s="47" t="s">
        <v>192</v>
      </c>
      <c r="H170" s="52" t="s">
        <v>589</v>
      </c>
      <c r="I170" s="52" t="s">
        <v>582</v>
      </c>
      <c r="J170" s="47" t="s">
        <v>965</v>
      </c>
    </row>
    <row r="171" ht="33.75" customHeight="1" spans="1:10">
      <c r="A171" s="53" t="s">
        <v>417</v>
      </c>
      <c r="B171" s="52" t="s">
        <v>958</v>
      </c>
      <c r="C171" s="52" t="s">
        <v>576</v>
      </c>
      <c r="D171" s="52" t="s">
        <v>603</v>
      </c>
      <c r="E171" s="47" t="s">
        <v>966</v>
      </c>
      <c r="F171" s="52" t="s">
        <v>579</v>
      </c>
      <c r="G171" s="47" t="s">
        <v>706</v>
      </c>
      <c r="H171" s="52" t="s">
        <v>606</v>
      </c>
      <c r="I171" s="52" t="s">
        <v>582</v>
      </c>
      <c r="J171" s="47" t="s">
        <v>967</v>
      </c>
    </row>
    <row r="172" ht="33.75" customHeight="1" spans="1:10">
      <c r="A172" s="53" t="s">
        <v>417</v>
      </c>
      <c r="B172" s="52" t="s">
        <v>958</v>
      </c>
      <c r="C172" s="52" t="s">
        <v>576</v>
      </c>
      <c r="D172" s="52" t="s">
        <v>603</v>
      </c>
      <c r="E172" s="47" t="s">
        <v>966</v>
      </c>
      <c r="F172" s="52" t="s">
        <v>579</v>
      </c>
      <c r="G172" s="47" t="s">
        <v>706</v>
      </c>
      <c r="H172" s="52" t="s">
        <v>606</v>
      </c>
      <c r="I172" s="52" t="s">
        <v>582</v>
      </c>
      <c r="J172" s="47" t="s">
        <v>967</v>
      </c>
    </row>
    <row r="173" ht="33.75" customHeight="1" spans="1:10">
      <c r="A173" s="53" t="s">
        <v>417</v>
      </c>
      <c r="B173" s="52" t="s">
        <v>958</v>
      </c>
      <c r="C173" s="52" t="s">
        <v>576</v>
      </c>
      <c r="D173" s="52" t="s">
        <v>603</v>
      </c>
      <c r="E173" s="47" t="s">
        <v>968</v>
      </c>
      <c r="F173" s="52" t="s">
        <v>609</v>
      </c>
      <c r="G173" s="47" t="s">
        <v>605</v>
      </c>
      <c r="H173" s="52" t="s">
        <v>606</v>
      </c>
      <c r="I173" s="52" t="s">
        <v>582</v>
      </c>
      <c r="J173" s="47" t="s">
        <v>969</v>
      </c>
    </row>
    <row r="174" ht="33.75" customHeight="1" spans="1:10">
      <c r="A174" s="53" t="s">
        <v>417</v>
      </c>
      <c r="B174" s="52" t="s">
        <v>958</v>
      </c>
      <c r="C174" s="52" t="s">
        <v>576</v>
      </c>
      <c r="D174" s="52" t="s">
        <v>603</v>
      </c>
      <c r="E174" s="47" t="s">
        <v>968</v>
      </c>
      <c r="F174" s="52" t="s">
        <v>609</v>
      </c>
      <c r="G174" s="47" t="s">
        <v>605</v>
      </c>
      <c r="H174" s="52" t="s">
        <v>606</v>
      </c>
      <c r="I174" s="52" t="s">
        <v>582</v>
      </c>
      <c r="J174" s="47" t="s">
        <v>969</v>
      </c>
    </row>
    <row r="175" ht="33.75" customHeight="1" spans="1:10">
      <c r="A175" s="53" t="s">
        <v>417</v>
      </c>
      <c r="B175" s="52" t="s">
        <v>958</v>
      </c>
      <c r="C175" s="52" t="s">
        <v>612</v>
      </c>
      <c r="D175" s="52" t="s">
        <v>650</v>
      </c>
      <c r="E175" s="47" t="s">
        <v>970</v>
      </c>
      <c r="F175" s="52" t="s">
        <v>579</v>
      </c>
      <c r="G175" s="47" t="s">
        <v>190</v>
      </c>
      <c r="H175" s="52" t="s">
        <v>589</v>
      </c>
      <c r="I175" s="52" t="s">
        <v>582</v>
      </c>
      <c r="J175" s="47" t="s">
        <v>971</v>
      </c>
    </row>
    <row r="176" ht="33.75" customHeight="1" spans="1:10">
      <c r="A176" s="53" t="s">
        <v>417</v>
      </c>
      <c r="B176" s="52" t="s">
        <v>958</v>
      </c>
      <c r="C176" s="52" t="s">
        <v>624</v>
      </c>
      <c r="D176" s="52" t="s">
        <v>625</v>
      </c>
      <c r="E176" s="47" t="s">
        <v>625</v>
      </c>
      <c r="F176" s="52" t="s">
        <v>579</v>
      </c>
      <c r="G176" s="47" t="s">
        <v>610</v>
      </c>
      <c r="H176" s="52" t="s">
        <v>606</v>
      </c>
      <c r="I176" s="52" t="s">
        <v>707</v>
      </c>
      <c r="J176" s="47" t="s">
        <v>972</v>
      </c>
    </row>
    <row r="177" ht="33.75" customHeight="1" spans="1:10">
      <c r="A177" s="51" t="s">
        <v>48</v>
      </c>
      <c r="B177" s="23"/>
      <c r="C177" s="23"/>
      <c r="D177" s="23"/>
      <c r="E177" s="23"/>
      <c r="F177" s="23"/>
      <c r="G177" s="23"/>
      <c r="H177" s="23"/>
      <c r="I177" s="23"/>
      <c r="J177" s="23"/>
    </row>
    <row r="178" ht="33.75" customHeight="1" spans="1:10">
      <c r="A178" s="53" t="s">
        <v>467</v>
      </c>
      <c r="B178" s="52" t="s">
        <v>973</v>
      </c>
      <c r="C178" s="52" t="s">
        <v>576</v>
      </c>
      <c r="D178" s="52" t="s">
        <v>603</v>
      </c>
      <c r="E178" s="47" t="s">
        <v>974</v>
      </c>
      <c r="F178" s="52" t="s">
        <v>975</v>
      </c>
      <c r="G178" s="47" t="s">
        <v>976</v>
      </c>
      <c r="H178" s="52" t="s">
        <v>684</v>
      </c>
      <c r="I178" s="52" t="s">
        <v>582</v>
      </c>
      <c r="J178" s="47" t="s">
        <v>977</v>
      </c>
    </row>
    <row r="179" ht="33.75" customHeight="1" spans="1:10">
      <c r="A179" s="53" t="s">
        <v>467</v>
      </c>
      <c r="B179" s="52" t="s">
        <v>973</v>
      </c>
      <c r="C179" s="52" t="s">
        <v>612</v>
      </c>
      <c r="D179" s="52" t="s">
        <v>650</v>
      </c>
      <c r="E179" s="47" t="s">
        <v>978</v>
      </c>
      <c r="F179" s="52" t="s">
        <v>579</v>
      </c>
      <c r="G179" s="47" t="s">
        <v>979</v>
      </c>
      <c r="H179" s="52" t="s">
        <v>980</v>
      </c>
      <c r="I179" s="52" t="s">
        <v>582</v>
      </c>
      <c r="J179" s="47" t="s">
        <v>981</v>
      </c>
    </row>
    <row r="180" ht="33.75" customHeight="1" spans="1:10">
      <c r="A180" s="53" t="s">
        <v>467</v>
      </c>
      <c r="B180" s="52" t="s">
        <v>973</v>
      </c>
      <c r="C180" s="52" t="s">
        <v>612</v>
      </c>
      <c r="D180" s="52" t="s">
        <v>618</v>
      </c>
      <c r="E180" s="47" t="s">
        <v>982</v>
      </c>
      <c r="F180" s="52" t="s">
        <v>609</v>
      </c>
      <c r="G180" s="47" t="s">
        <v>976</v>
      </c>
      <c r="H180" s="52" t="s">
        <v>983</v>
      </c>
      <c r="I180" s="52" t="s">
        <v>582</v>
      </c>
      <c r="J180" s="47" t="s">
        <v>984</v>
      </c>
    </row>
    <row r="181" ht="33.75" customHeight="1" spans="1:10">
      <c r="A181" s="53" t="s">
        <v>467</v>
      </c>
      <c r="B181" s="52" t="s">
        <v>973</v>
      </c>
      <c r="C181" s="52" t="s">
        <v>624</v>
      </c>
      <c r="D181" s="52" t="s">
        <v>625</v>
      </c>
      <c r="E181" s="47" t="s">
        <v>985</v>
      </c>
      <c r="F181" s="52" t="s">
        <v>579</v>
      </c>
      <c r="G181" s="47" t="s">
        <v>986</v>
      </c>
      <c r="H181" s="52" t="s">
        <v>606</v>
      </c>
      <c r="I181" s="52" t="s">
        <v>582</v>
      </c>
      <c r="J181" s="47" t="s">
        <v>987</v>
      </c>
    </row>
    <row r="182" ht="33.75" customHeight="1" spans="1:10">
      <c r="A182" s="53" t="s">
        <v>463</v>
      </c>
      <c r="B182" s="52" t="s">
        <v>988</v>
      </c>
      <c r="C182" s="52" t="s">
        <v>576</v>
      </c>
      <c r="D182" s="52" t="s">
        <v>603</v>
      </c>
      <c r="E182" s="47" t="s">
        <v>989</v>
      </c>
      <c r="F182" s="52" t="s">
        <v>579</v>
      </c>
      <c r="G182" s="47" t="s">
        <v>706</v>
      </c>
      <c r="H182" s="52" t="s">
        <v>606</v>
      </c>
      <c r="I182" s="52" t="s">
        <v>582</v>
      </c>
      <c r="J182" s="47" t="s">
        <v>990</v>
      </c>
    </row>
    <row r="183" ht="33.75" customHeight="1" spans="1:10">
      <c r="A183" s="53" t="s">
        <v>463</v>
      </c>
      <c r="B183" s="52" t="s">
        <v>988</v>
      </c>
      <c r="C183" s="52" t="s">
        <v>612</v>
      </c>
      <c r="D183" s="52" t="s">
        <v>650</v>
      </c>
      <c r="E183" s="47" t="s">
        <v>991</v>
      </c>
      <c r="F183" s="52" t="s">
        <v>579</v>
      </c>
      <c r="G183" s="47" t="s">
        <v>706</v>
      </c>
      <c r="H183" s="52" t="s">
        <v>606</v>
      </c>
      <c r="I183" s="52" t="s">
        <v>582</v>
      </c>
      <c r="J183" s="47" t="s">
        <v>990</v>
      </c>
    </row>
    <row r="184" ht="33.75" customHeight="1" spans="1:10">
      <c r="A184" s="53" t="s">
        <v>463</v>
      </c>
      <c r="B184" s="52" t="s">
        <v>988</v>
      </c>
      <c r="C184" s="52" t="s">
        <v>624</v>
      </c>
      <c r="D184" s="52" t="s">
        <v>625</v>
      </c>
      <c r="E184" s="47" t="s">
        <v>992</v>
      </c>
      <c r="F184" s="52" t="s">
        <v>579</v>
      </c>
      <c r="G184" s="47" t="s">
        <v>610</v>
      </c>
      <c r="H184" s="52" t="s">
        <v>606</v>
      </c>
      <c r="I184" s="52" t="s">
        <v>582</v>
      </c>
      <c r="J184" s="47" t="s">
        <v>990</v>
      </c>
    </row>
    <row r="185" ht="33.75" customHeight="1" spans="1:10">
      <c r="A185" s="53" t="s">
        <v>458</v>
      </c>
      <c r="B185" s="52" t="s">
        <v>993</v>
      </c>
      <c r="C185" s="52" t="s">
        <v>576</v>
      </c>
      <c r="D185" s="52" t="s">
        <v>577</v>
      </c>
      <c r="E185" s="47" t="s">
        <v>994</v>
      </c>
      <c r="F185" s="52" t="s">
        <v>609</v>
      </c>
      <c r="G185" s="47" t="s">
        <v>995</v>
      </c>
      <c r="H185" s="52" t="s">
        <v>593</v>
      </c>
      <c r="I185" s="52" t="s">
        <v>582</v>
      </c>
      <c r="J185" s="47" t="s">
        <v>996</v>
      </c>
    </row>
    <row r="186" ht="33.75" customHeight="1" spans="1:10">
      <c r="A186" s="53" t="s">
        <v>458</v>
      </c>
      <c r="B186" s="52" t="s">
        <v>993</v>
      </c>
      <c r="C186" s="52" t="s">
        <v>612</v>
      </c>
      <c r="D186" s="52" t="s">
        <v>650</v>
      </c>
      <c r="E186" s="47" t="s">
        <v>997</v>
      </c>
      <c r="F186" s="52" t="s">
        <v>579</v>
      </c>
      <c r="G186" s="47" t="s">
        <v>610</v>
      </c>
      <c r="H186" s="52" t="s">
        <v>606</v>
      </c>
      <c r="I186" s="52" t="s">
        <v>582</v>
      </c>
      <c r="J186" s="47" t="s">
        <v>998</v>
      </c>
    </row>
    <row r="187" ht="33.75" customHeight="1" spans="1:10">
      <c r="A187" s="53" t="s">
        <v>458</v>
      </c>
      <c r="B187" s="52" t="s">
        <v>993</v>
      </c>
      <c r="C187" s="52" t="s">
        <v>624</v>
      </c>
      <c r="D187" s="52" t="s">
        <v>625</v>
      </c>
      <c r="E187" s="47" t="s">
        <v>999</v>
      </c>
      <c r="F187" s="52" t="s">
        <v>579</v>
      </c>
      <c r="G187" s="47" t="s">
        <v>706</v>
      </c>
      <c r="H187" s="52" t="s">
        <v>606</v>
      </c>
      <c r="I187" s="52" t="s">
        <v>582</v>
      </c>
      <c r="J187" s="47" t="s">
        <v>1000</v>
      </c>
    </row>
    <row r="188" ht="33.75" customHeight="1" spans="1:10">
      <c r="A188" s="53" t="s">
        <v>454</v>
      </c>
      <c r="B188" s="52" t="s">
        <v>1001</v>
      </c>
      <c r="C188" s="52" t="s">
        <v>576</v>
      </c>
      <c r="D188" s="52" t="s">
        <v>577</v>
      </c>
      <c r="E188" s="47" t="s">
        <v>1002</v>
      </c>
      <c r="F188" s="52" t="s">
        <v>579</v>
      </c>
      <c r="G188" s="47" t="s">
        <v>1003</v>
      </c>
      <c r="H188" s="52" t="s">
        <v>1004</v>
      </c>
      <c r="I188" s="52" t="s">
        <v>582</v>
      </c>
      <c r="J188" s="47" t="s">
        <v>1005</v>
      </c>
    </row>
    <row r="189" ht="33.75" customHeight="1" spans="1:10">
      <c r="A189" s="53" t="s">
        <v>454</v>
      </c>
      <c r="B189" s="52" t="s">
        <v>1001</v>
      </c>
      <c r="C189" s="52" t="s">
        <v>576</v>
      </c>
      <c r="D189" s="52" t="s">
        <v>577</v>
      </c>
      <c r="E189" s="47" t="s">
        <v>785</v>
      </c>
      <c r="F189" s="52" t="s">
        <v>609</v>
      </c>
      <c r="G189" s="47" t="s">
        <v>605</v>
      </c>
      <c r="H189" s="52" t="s">
        <v>606</v>
      </c>
      <c r="I189" s="52" t="s">
        <v>582</v>
      </c>
      <c r="J189" s="47" t="s">
        <v>1006</v>
      </c>
    </row>
    <row r="190" ht="33.75" customHeight="1" spans="1:10">
      <c r="A190" s="53" t="s">
        <v>454</v>
      </c>
      <c r="B190" s="52" t="s">
        <v>1001</v>
      </c>
      <c r="C190" s="52" t="s">
        <v>612</v>
      </c>
      <c r="D190" s="52" t="s">
        <v>650</v>
      </c>
      <c r="E190" s="47" t="s">
        <v>1007</v>
      </c>
      <c r="F190" s="52" t="s">
        <v>579</v>
      </c>
      <c r="G190" s="47" t="s">
        <v>610</v>
      </c>
      <c r="H190" s="52" t="s">
        <v>606</v>
      </c>
      <c r="I190" s="52" t="s">
        <v>582</v>
      </c>
      <c r="J190" s="47" t="s">
        <v>1008</v>
      </c>
    </row>
    <row r="191" ht="33.75" customHeight="1" spans="1:10">
      <c r="A191" s="53" t="s">
        <v>454</v>
      </c>
      <c r="B191" s="52" t="s">
        <v>1001</v>
      </c>
      <c r="C191" s="52" t="s">
        <v>612</v>
      </c>
      <c r="D191" s="52" t="s">
        <v>650</v>
      </c>
      <c r="E191" s="47" t="s">
        <v>1009</v>
      </c>
      <c r="F191" s="52" t="s">
        <v>579</v>
      </c>
      <c r="G191" s="47" t="s">
        <v>706</v>
      </c>
      <c r="H191" s="52" t="s">
        <v>606</v>
      </c>
      <c r="I191" s="52" t="s">
        <v>582</v>
      </c>
      <c r="J191" s="47" t="s">
        <v>1010</v>
      </c>
    </row>
    <row r="192" ht="33.75" customHeight="1" spans="1:10">
      <c r="A192" s="53" t="s">
        <v>454</v>
      </c>
      <c r="B192" s="52" t="s">
        <v>1001</v>
      </c>
      <c r="C192" s="52" t="s">
        <v>624</v>
      </c>
      <c r="D192" s="52" t="s">
        <v>625</v>
      </c>
      <c r="E192" s="47" t="s">
        <v>1011</v>
      </c>
      <c r="F192" s="52" t="s">
        <v>579</v>
      </c>
      <c r="G192" s="47" t="s">
        <v>610</v>
      </c>
      <c r="H192" s="52" t="s">
        <v>606</v>
      </c>
      <c r="I192" s="52" t="s">
        <v>582</v>
      </c>
      <c r="J192" s="47" t="s">
        <v>1012</v>
      </c>
    </row>
    <row r="193" ht="33.75" customHeight="1" spans="1:10">
      <c r="A193" s="51" t="s">
        <v>50</v>
      </c>
      <c r="B193" s="23"/>
      <c r="C193" s="23"/>
      <c r="D193" s="23"/>
      <c r="E193" s="23"/>
      <c r="F193" s="23"/>
      <c r="G193" s="23"/>
      <c r="H193" s="23"/>
      <c r="I193" s="23"/>
      <c r="J193" s="23"/>
    </row>
    <row r="194" ht="33.75" customHeight="1" spans="1:10">
      <c r="A194" s="53" t="s">
        <v>458</v>
      </c>
      <c r="B194" s="52" t="s">
        <v>1013</v>
      </c>
      <c r="C194" s="52" t="s">
        <v>576</v>
      </c>
      <c r="D194" s="52" t="s">
        <v>577</v>
      </c>
      <c r="E194" s="47" t="s">
        <v>1014</v>
      </c>
      <c r="F194" s="52" t="s">
        <v>790</v>
      </c>
      <c r="G194" s="47" t="s">
        <v>191</v>
      </c>
      <c r="H194" s="52" t="s">
        <v>593</v>
      </c>
      <c r="I194" s="52" t="s">
        <v>582</v>
      </c>
      <c r="J194" s="47" t="s">
        <v>1015</v>
      </c>
    </row>
    <row r="195" ht="33.75" customHeight="1" spans="1:10">
      <c r="A195" s="53" t="s">
        <v>458</v>
      </c>
      <c r="B195" s="52" t="s">
        <v>1013</v>
      </c>
      <c r="C195" s="52" t="s">
        <v>612</v>
      </c>
      <c r="D195" s="52" t="s">
        <v>650</v>
      </c>
      <c r="E195" s="47" t="s">
        <v>1016</v>
      </c>
      <c r="F195" s="52" t="s">
        <v>609</v>
      </c>
      <c r="G195" s="47" t="s">
        <v>1017</v>
      </c>
      <c r="H195" s="52"/>
      <c r="I195" s="52" t="s">
        <v>707</v>
      </c>
      <c r="J195" s="47" t="s">
        <v>1018</v>
      </c>
    </row>
    <row r="196" ht="33.75" customHeight="1" spans="1:10">
      <c r="A196" s="53" t="s">
        <v>458</v>
      </c>
      <c r="B196" s="52" t="s">
        <v>1013</v>
      </c>
      <c r="C196" s="52" t="s">
        <v>624</v>
      </c>
      <c r="D196" s="52" t="s">
        <v>625</v>
      </c>
      <c r="E196" s="47" t="s">
        <v>1019</v>
      </c>
      <c r="F196" s="52" t="s">
        <v>579</v>
      </c>
      <c r="G196" s="47" t="s">
        <v>706</v>
      </c>
      <c r="H196" s="52" t="s">
        <v>606</v>
      </c>
      <c r="I196" s="52" t="s">
        <v>582</v>
      </c>
      <c r="J196" s="47" t="s">
        <v>1020</v>
      </c>
    </row>
    <row r="197" ht="33.75" customHeight="1" spans="1:10">
      <c r="A197" s="53" t="s">
        <v>471</v>
      </c>
      <c r="B197" s="52" t="s">
        <v>1021</v>
      </c>
      <c r="C197" s="52" t="s">
        <v>576</v>
      </c>
      <c r="D197" s="52" t="s">
        <v>577</v>
      </c>
      <c r="E197" s="47" t="s">
        <v>1022</v>
      </c>
      <c r="F197" s="52" t="s">
        <v>579</v>
      </c>
      <c r="G197" s="47" t="s">
        <v>976</v>
      </c>
      <c r="H197" s="52" t="s">
        <v>589</v>
      </c>
      <c r="I197" s="52" t="s">
        <v>582</v>
      </c>
      <c r="J197" s="47" t="s">
        <v>1023</v>
      </c>
    </row>
    <row r="198" ht="33.75" customHeight="1" spans="1:10">
      <c r="A198" s="53" t="s">
        <v>471</v>
      </c>
      <c r="B198" s="52" t="s">
        <v>1021</v>
      </c>
      <c r="C198" s="52" t="s">
        <v>576</v>
      </c>
      <c r="D198" s="52" t="s">
        <v>577</v>
      </c>
      <c r="E198" s="47" t="s">
        <v>1024</v>
      </c>
      <c r="F198" s="52" t="s">
        <v>579</v>
      </c>
      <c r="G198" s="47" t="s">
        <v>189</v>
      </c>
      <c r="H198" s="52" t="s">
        <v>663</v>
      </c>
      <c r="I198" s="52" t="s">
        <v>582</v>
      </c>
      <c r="J198" s="47" t="s">
        <v>1025</v>
      </c>
    </row>
    <row r="199" ht="33.75" customHeight="1" spans="1:10">
      <c r="A199" s="53" t="s">
        <v>471</v>
      </c>
      <c r="B199" s="52" t="s">
        <v>1021</v>
      </c>
      <c r="C199" s="52" t="s">
        <v>612</v>
      </c>
      <c r="D199" s="52" t="s">
        <v>650</v>
      </c>
      <c r="E199" s="47" t="s">
        <v>1026</v>
      </c>
      <c r="F199" s="52" t="s">
        <v>579</v>
      </c>
      <c r="G199" s="47" t="s">
        <v>932</v>
      </c>
      <c r="H199" s="52" t="s">
        <v>684</v>
      </c>
      <c r="I199" s="52" t="s">
        <v>582</v>
      </c>
      <c r="J199" s="47" t="s">
        <v>1027</v>
      </c>
    </row>
    <row r="200" ht="33.75" customHeight="1" spans="1:10">
      <c r="A200" s="53" t="s">
        <v>471</v>
      </c>
      <c r="B200" s="52" t="s">
        <v>1021</v>
      </c>
      <c r="C200" s="52" t="s">
        <v>624</v>
      </c>
      <c r="D200" s="52" t="s">
        <v>625</v>
      </c>
      <c r="E200" s="47" t="s">
        <v>625</v>
      </c>
      <c r="F200" s="52" t="s">
        <v>579</v>
      </c>
      <c r="G200" s="47" t="s">
        <v>706</v>
      </c>
      <c r="H200" s="52" t="s">
        <v>606</v>
      </c>
      <c r="I200" s="52" t="s">
        <v>582</v>
      </c>
      <c r="J200" s="47" t="s">
        <v>1028</v>
      </c>
    </row>
    <row r="201" ht="33.75" customHeight="1" spans="1:10">
      <c r="A201" s="51" t="s">
        <v>52</v>
      </c>
      <c r="B201" s="23"/>
      <c r="C201" s="23"/>
      <c r="D201" s="23"/>
      <c r="E201" s="23"/>
      <c r="F201" s="23"/>
      <c r="G201" s="23"/>
      <c r="H201" s="23"/>
      <c r="I201" s="23"/>
      <c r="J201" s="23"/>
    </row>
    <row r="202" ht="33.75" customHeight="1" spans="1:10">
      <c r="A202" s="53" t="s">
        <v>489</v>
      </c>
      <c r="B202" s="52" t="s">
        <v>1029</v>
      </c>
      <c r="C202" s="52" t="s">
        <v>576</v>
      </c>
      <c r="D202" s="52" t="s">
        <v>577</v>
      </c>
      <c r="E202" s="47" t="s">
        <v>1030</v>
      </c>
      <c r="F202" s="52" t="s">
        <v>609</v>
      </c>
      <c r="G202" s="47" t="s">
        <v>976</v>
      </c>
      <c r="H202" s="52" t="s">
        <v>663</v>
      </c>
      <c r="I202" s="52" t="s">
        <v>582</v>
      </c>
      <c r="J202" s="47" t="s">
        <v>1031</v>
      </c>
    </row>
    <row r="203" ht="33.75" customHeight="1" spans="1:10">
      <c r="A203" s="53" t="s">
        <v>489</v>
      </c>
      <c r="B203" s="52" t="s">
        <v>1029</v>
      </c>
      <c r="C203" s="52" t="s">
        <v>576</v>
      </c>
      <c r="D203" s="52" t="s">
        <v>577</v>
      </c>
      <c r="E203" s="47" t="s">
        <v>1032</v>
      </c>
      <c r="F203" s="52" t="s">
        <v>609</v>
      </c>
      <c r="G203" s="47" t="s">
        <v>976</v>
      </c>
      <c r="H203" s="52" t="s">
        <v>581</v>
      </c>
      <c r="I203" s="52" t="s">
        <v>582</v>
      </c>
      <c r="J203" s="47" t="s">
        <v>1031</v>
      </c>
    </row>
    <row r="204" ht="33.75" customHeight="1" spans="1:10">
      <c r="A204" s="53" t="s">
        <v>489</v>
      </c>
      <c r="B204" s="52" t="s">
        <v>1029</v>
      </c>
      <c r="C204" s="52" t="s">
        <v>576</v>
      </c>
      <c r="D204" s="52" t="s">
        <v>603</v>
      </c>
      <c r="E204" s="47" t="s">
        <v>1033</v>
      </c>
      <c r="F204" s="52" t="s">
        <v>579</v>
      </c>
      <c r="G204" s="47" t="s">
        <v>706</v>
      </c>
      <c r="H204" s="52" t="s">
        <v>606</v>
      </c>
      <c r="I204" s="52" t="s">
        <v>582</v>
      </c>
      <c r="J204" s="47" t="s">
        <v>1034</v>
      </c>
    </row>
    <row r="205" ht="33.75" customHeight="1" spans="1:10">
      <c r="A205" s="53" t="s">
        <v>489</v>
      </c>
      <c r="B205" s="52" t="s">
        <v>1029</v>
      </c>
      <c r="C205" s="52" t="s">
        <v>612</v>
      </c>
      <c r="D205" s="52" t="s">
        <v>1035</v>
      </c>
      <c r="E205" s="47" t="s">
        <v>1036</v>
      </c>
      <c r="F205" s="52" t="s">
        <v>579</v>
      </c>
      <c r="G205" s="47" t="s">
        <v>668</v>
      </c>
      <c r="H205" s="52" t="s">
        <v>589</v>
      </c>
      <c r="I205" s="52" t="s">
        <v>582</v>
      </c>
      <c r="J205" s="47" t="s">
        <v>1031</v>
      </c>
    </row>
    <row r="206" ht="33.75" customHeight="1" spans="1:10">
      <c r="A206" s="53" t="s">
        <v>489</v>
      </c>
      <c r="B206" s="52" t="s">
        <v>1029</v>
      </c>
      <c r="C206" s="52" t="s">
        <v>624</v>
      </c>
      <c r="D206" s="52" t="s">
        <v>625</v>
      </c>
      <c r="E206" s="47" t="s">
        <v>625</v>
      </c>
      <c r="F206" s="52" t="s">
        <v>579</v>
      </c>
      <c r="G206" s="47" t="s">
        <v>706</v>
      </c>
      <c r="H206" s="52" t="s">
        <v>606</v>
      </c>
      <c r="I206" s="52" t="s">
        <v>582</v>
      </c>
      <c r="J206" s="47" t="s">
        <v>1037</v>
      </c>
    </row>
    <row r="207" ht="33.75" customHeight="1" spans="1:10">
      <c r="A207" s="53" t="s">
        <v>417</v>
      </c>
      <c r="B207" s="52" t="s">
        <v>1038</v>
      </c>
      <c r="C207" s="52" t="s">
        <v>576</v>
      </c>
      <c r="D207" s="52" t="s">
        <v>577</v>
      </c>
      <c r="E207" s="47" t="s">
        <v>959</v>
      </c>
      <c r="F207" s="52" t="s">
        <v>609</v>
      </c>
      <c r="G207" s="47" t="s">
        <v>189</v>
      </c>
      <c r="H207" s="52" t="s">
        <v>960</v>
      </c>
      <c r="I207" s="52" t="s">
        <v>582</v>
      </c>
      <c r="J207" s="47" t="s">
        <v>961</v>
      </c>
    </row>
    <row r="208" ht="33.75" customHeight="1" spans="1:10">
      <c r="A208" s="53" t="s">
        <v>417</v>
      </c>
      <c r="B208" s="52" t="s">
        <v>1038</v>
      </c>
      <c r="C208" s="52" t="s">
        <v>612</v>
      </c>
      <c r="D208" s="52" t="s">
        <v>650</v>
      </c>
      <c r="E208" s="47" t="s">
        <v>1039</v>
      </c>
      <c r="F208" s="52" t="s">
        <v>579</v>
      </c>
      <c r="G208" s="47" t="s">
        <v>188</v>
      </c>
      <c r="H208" s="52" t="s">
        <v>589</v>
      </c>
      <c r="I208" s="52" t="s">
        <v>582</v>
      </c>
      <c r="J208" s="47" t="s">
        <v>1040</v>
      </c>
    </row>
    <row r="209" ht="33.75" customHeight="1" spans="1:10">
      <c r="A209" s="53" t="s">
        <v>417</v>
      </c>
      <c r="B209" s="52" t="s">
        <v>1038</v>
      </c>
      <c r="C209" s="52" t="s">
        <v>624</v>
      </c>
      <c r="D209" s="52" t="s">
        <v>625</v>
      </c>
      <c r="E209" s="47" t="s">
        <v>625</v>
      </c>
      <c r="F209" s="52" t="s">
        <v>579</v>
      </c>
      <c r="G209" s="47" t="s">
        <v>706</v>
      </c>
      <c r="H209" s="52" t="s">
        <v>606</v>
      </c>
      <c r="I209" s="52" t="s">
        <v>582</v>
      </c>
      <c r="J209" s="47" t="s">
        <v>1041</v>
      </c>
    </row>
    <row r="210" ht="33.75" customHeight="1" spans="1:10">
      <c r="A210" s="53" t="s">
        <v>467</v>
      </c>
      <c r="B210" s="52" t="s">
        <v>1042</v>
      </c>
      <c r="C210" s="52" t="s">
        <v>576</v>
      </c>
      <c r="D210" s="52" t="s">
        <v>603</v>
      </c>
      <c r="E210" s="47" t="s">
        <v>1043</v>
      </c>
      <c r="F210" s="52" t="s">
        <v>609</v>
      </c>
      <c r="G210" s="47" t="s">
        <v>605</v>
      </c>
      <c r="H210" s="52" t="s">
        <v>606</v>
      </c>
      <c r="I210" s="52" t="s">
        <v>582</v>
      </c>
      <c r="J210" s="47" t="s">
        <v>977</v>
      </c>
    </row>
    <row r="211" ht="33.75" customHeight="1" spans="1:10">
      <c r="A211" s="53" t="s">
        <v>467</v>
      </c>
      <c r="B211" s="52" t="s">
        <v>1042</v>
      </c>
      <c r="C211" s="52" t="s">
        <v>612</v>
      </c>
      <c r="D211" s="52" t="s">
        <v>618</v>
      </c>
      <c r="E211" s="47" t="s">
        <v>982</v>
      </c>
      <c r="F211" s="52" t="s">
        <v>579</v>
      </c>
      <c r="G211" s="47" t="s">
        <v>976</v>
      </c>
      <c r="H211" s="52" t="s">
        <v>983</v>
      </c>
      <c r="I211" s="52" t="s">
        <v>582</v>
      </c>
      <c r="J211" s="47" t="s">
        <v>984</v>
      </c>
    </row>
    <row r="212" ht="33.75" customHeight="1" spans="1:10">
      <c r="A212" s="53" t="s">
        <v>467</v>
      </c>
      <c r="B212" s="52" t="s">
        <v>1042</v>
      </c>
      <c r="C212" s="52" t="s">
        <v>624</v>
      </c>
      <c r="D212" s="52" t="s">
        <v>625</v>
      </c>
      <c r="E212" s="47" t="s">
        <v>985</v>
      </c>
      <c r="F212" s="52" t="s">
        <v>579</v>
      </c>
      <c r="G212" s="47" t="s">
        <v>610</v>
      </c>
      <c r="H212" s="52" t="s">
        <v>606</v>
      </c>
      <c r="I212" s="52" t="s">
        <v>582</v>
      </c>
      <c r="J212" s="47" t="s">
        <v>987</v>
      </c>
    </row>
    <row r="213" ht="33.75" customHeight="1" spans="1:10">
      <c r="A213" s="53" t="s">
        <v>458</v>
      </c>
      <c r="B213" s="52" t="s">
        <v>1044</v>
      </c>
      <c r="C213" s="52" t="s">
        <v>576</v>
      </c>
      <c r="D213" s="52" t="s">
        <v>577</v>
      </c>
      <c r="E213" s="47" t="s">
        <v>1045</v>
      </c>
      <c r="F213" s="52" t="s">
        <v>609</v>
      </c>
      <c r="G213" s="47" t="s">
        <v>188</v>
      </c>
      <c r="H213" s="52" t="s">
        <v>593</v>
      </c>
      <c r="I213" s="52" t="s">
        <v>582</v>
      </c>
      <c r="J213" s="47" t="s">
        <v>1046</v>
      </c>
    </row>
    <row r="214" ht="33.75" customHeight="1" spans="1:10">
      <c r="A214" s="53" t="s">
        <v>458</v>
      </c>
      <c r="B214" s="52" t="s">
        <v>1044</v>
      </c>
      <c r="C214" s="52" t="s">
        <v>612</v>
      </c>
      <c r="D214" s="52" t="s">
        <v>650</v>
      </c>
      <c r="E214" s="47" t="s">
        <v>1047</v>
      </c>
      <c r="F214" s="52" t="s">
        <v>609</v>
      </c>
      <c r="G214" s="47" t="s">
        <v>1048</v>
      </c>
      <c r="H214" s="52"/>
      <c r="I214" s="52" t="s">
        <v>707</v>
      </c>
      <c r="J214" s="47" t="s">
        <v>1049</v>
      </c>
    </row>
    <row r="215" ht="33.75" customHeight="1" spans="1:10">
      <c r="A215" s="53" t="s">
        <v>458</v>
      </c>
      <c r="B215" s="52" t="s">
        <v>1044</v>
      </c>
      <c r="C215" s="52" t="s">
        <v>624</v>
      </c>
      <c r="D215" s="52" t="s">
        <v>625</v>
      </c>
      <c r="E215" s="47" t="s">
        <v>1050</v>
      </c>
      <c r="F215" s="52" t="s">
        <v>579</v>
      </c>
      <c r="G215" s="47" t="s">
        <v>706</v>
      </c>
      <c r="H215" s="52" t="s">
        <v>606</v>
      </c>
      <c r="I215" s="52" t="s">
        <v>582</v>
      </c>
      <c r="J215" s="47" t="s">
        <v>1051</v>
      </c>
    </row>
    <row r="216" ht="33.75" customHeight="1" spans="1:10">
      <c r="A216" s="51" t="s">
        <v>54</v>
      </c>
      <c r="B216" s="23"/>
      <c r="C216" s="23"/>
      <c r="D216" s="23"/>
      <c r="E216" s="23"/>
      <c r="F216" s="23"/>
      <c r="G216" s="23"/>
      <c r="H216" s="23"/>
      <c r="I216" s="23"/>
      <c r="J216" s="23"/>
    </row>
    <row r="217" ht="33.75" customHeight="1" spans="1:10">
      <c r="A217" s="53" t="s">
        <v>458</v>
      </c>
      <c r="B217" s="52" t="s">
        <v>1052</v>
      </c>
      <c r="C217" s="52" t="s">
        <v>576</v>
      </c>
      <c r="D217" s="52" t="s">
        <v>577</v>
      </c>
      <c r="E217" s="47" t="s">
        <v>1053</v>
      </c>
      <c r="F217" s="52" t="s">
        <v>609</v>
      </c>
      <c r="G217" s="47" t="s">
        <v>190</v>
      </c>
      <c r="H217" s="52" t="s">
        <v>593</v>
      </c>
      <c r="I217" s="52" t="s">
        <v>582</v>
      </c>
      <c r="J217" s="47" t="s">
        <v>1054</v>
      </c>
    </row>
    <row r="218" ht="33.75" customHeight="1" spans="1:10">
      <c r="A218" s="53" t="s">
        <v>458</v>
      </c>
      <c r="B218" s="52" t="s">
        <v>1052</v>
      </c>
      <c r="C218" s="52" t="s">
        <v>612</v>
      </c>
      <c r="D218" s="52" t="s">
        <v>650</v>
      </c>
      <c r="E218" s="47" t="s">
        <v>1055</v>
      </c>
      <c r="F218" s="52" t="s">
        <v>609</v>
      </c>
      <c r="G218" s="47" t="s">
        <v>605</v>
      </c>
      <c r="H218" s="52" t="s">
        <v>606</v>
      </c>
      <c r="I218" s="52" t="s">
        <v>582</v>
      </c>
      <c r="J218" s="47" t="s">
        <v>1056</v>
      </c>
    </row>
    <row r="219" ht="33.75" customHeight="1" spans="1:10">
      <c r="A219" s="53" t="s">
        <v>458</v>
      </c>
      <c r="B219" s="52" t="s">
        <v>1052</v>
      </c>
      <c r="C219" s="52" t="s">
        <v>624</v>
      </c>
      <c r="D219" s="52" t="s">
        <v>625</v>
      </c>
      <c r="E219" s="47" t="s">
        <v>625</v>
      </c>
      <c r="F219" s="52" t="s">
        <v>609</v>
      </c>
      <c r="G219" s="47" t="s">
        <v>605</v>
      </c>
      <c r="H219" s="52" t="s">
        <v>606</v>
      </c>
      <c r="I219" s="52" t="s">
        <v>707</v>
      </c>
      <c r="J219" s="47" t="s">
        <v>1057</v>
      </c>
    </row>
    <row r="220" ht="33.75" customHeight="1" spans="1:10">
      <c r="A220" s="53" t="s">
        <v>499</v>
      </c>
      <c r="B220" s="52" t="s">
        <v>1058</v>
      </c>
      <c r="C220" s="52" t="s">
        <v>576</v>
      </c>
      <c r="D220" s="52" t="s">
        <v>577</v>
      </c>
      <c r="E220" s="47" t="s">
        <v>1059</v>
      </c>
      <c r="F220" s="52" t="s">
        <v>579</v>
      </c>
      <c r="G220" s="47" t="s">
        <v>189</v>
      </c>
      <c r="H220" s="52" t="s">
        <v>631</v>
      </c>
      <c r="I220" s="52" t="s">
        <v>582</v>
      </c>
      <c r="J220" s="47" t="s">
        <v>1060</v>
      </c>
    </row>
    <row r="221" ht="33.75" customHeight="1" spans="1:10">
      <c r="A221" s="53" t="s">
        <v>499</v>
      </c>
      <c r="B221" s="52" t="s">
        <v>1058</v>
      </c>
      <c r="C221" s="52" t="s">
        <v>576</v>
      </c>
      <c r="D221" s="52" t="s">
        <v>577</v>
      </c>
      <c r="E221" s="47" t="s">
        <v>1061</v>
      </c>
      <c r="F221" s="52" t="s">
        <v>579</v>
      </c>
      <c r="G221" s="47" t="s">
        <v>610</v>
      </c>
      <c r="H221" s="52" t="s">
        <v>606</v>
      </c>
      <c r="I221" s="52" t="s">
        <v>582</v>
      </c>
      <c r="J221" s="47" t="s">
        <v>1062</v>
      </c>
    </row>
    <row r="222" ht="33.75" customHeight="1" spans="1:10">
      <c r="A222" s="53" t="s">
        <v>499</v>
      </c>
      <c r="B222" s="52" t="s">
        <v>1058</v>
      </c>
      <c r="C222" s="52" t="s">
        <v>576</v>
      </c>
      <c r="D222" s="52" t="s">
        <v>577</v>
      </c>
      <c r="E222" s="47" t="s">
        <v>1063</v>
      </c>
      <c r="F222" s="52" t="s">
        <v>579</v>
      </c>
      <c r="G222" s="47" t="s">
        <v>189</v>
      </c>
      <c r="H222" s="52" t="s">
        <v>631</v>
      </c>
      <c r="I222" s="52" t="s">
        <v>582</v>
      </c>
      <c r="J222" s="47" t="s">
        <v>1064</v>
      </c>
    </row>
    <row r="223" ht="33.75" customHeight="1" spans="1:10">
      <c r="A223" s="53" t="s">
        <v>499</v>
      </c>
      <c r="B223" s="52" t="s">
        <v>1058</v>
      </c>
      <c r="C223" s="52" t="s">
        <v>576</v>
      </c>
      <c r="D223" s="52" t="s">
        <v>603</v>
      </c>
      <c r="E223" s="47" t="s">
        <v>1065</v>
      </c>
      <c r="F223" s="52" t="s">
        <v>609</v>
      </c>
      <c r="G223" s="47" t="s">
        <v>605</v>
      </c>
      <c r="H223" s="52" t="s">
        <v>606</v>
      </c>
      <c r="I223" s="52" t="s">
        <v>582</v>
      </c>
      <c r="J223" s="47" t="s">
        <v>1066</v>
      </c>
    </row>
    <row r="224" ht="33.75" customHeight="1" spans="1:10">
      <c r="A224" s="53" t="s">
        <v>499</v>
      </c>
      <c r="B224" s="52" t="s">
        <v>1058</v>
      </c>
      <c r="C224" s="52" t="s">
        <v>612</v>
      </c>
      <c r="D224" s="52" t="s">
        <v>650</v>
      </c>
      <c r="E224" s="47" t="s">
        <v>1067</v>
      </c>
      <c r="F224" s="52" t="s">
        <v>579</v>
      </c>
      <c r="G224" s="47" t="s">
        <v>610</v>
      </c>
      <c r="H224" s="52" t="s">
        <v>606</v>
      </c>
      <c r="I224" s="52" t="s">
        <v>582</v>
      </c>
      <c r="J224" s="47" t="s">
        <v>1068</v>
      </c>
    </row>
    <row r="225" ht="33.75" customHeight="1" spans="1:10">
      <c r="A225" s="53" t="s">
        <v>499</v>
      </c>
      <c r="B225" s="52" t="s">
        <v>1058</v>
      </c>
      <c r="C225" s="52" t="s">
        <v>624</v>
      </c>
      <c r="D225" s="52" t="s">
        <v>625</v>
      </c>
      <c r="E225" s="47" t="s">
        <v>625</v>
      </c>
      <c r="F225" s="52" t="s">
        <v>579</v>
      </c>
      <c r="G225" s="47" t="s">
        <v>706</v>
      </c>
      <c r="H225" s="52" t="s">
        <v>606</v>
      </c>
      <c r="I225" s="52" t="s">
        <v>582</v>
      </c>
      <c r="J225" s="47" t="s">
        <v>1028</v>
      </c>
    </row>
    <row r="226" ht="33.75" customHeight="1" spans="1:10">
      <c r="A226" s="53" t="s">
        <v>417</v>
      </c>
      <c r="B226" s="52" t="s">
        <v>1069</v>
      </c>
      <c r="C226" s="52" t="s">
        <v>576</v>
      </c>
      <c r="D226" s="52" t="s">
        <v>577</v>
      </c>
      <c r="E226" s="47" t="s">
        <v>1070</v>
      </c>
      <c r="F226" s="52" t="s">
        <v>579</v>
      </c>
      <c r="G226" s="47" t="s">
        <v>188</v>
      </c>
      <c r="H226" s="52" t="s">
        <v>684</v>
      </c>
      <c r="I226" s="52" t="s">
        <v>582</v>
      </c>
      <c r="J226" s="47" t="s">
        <v>1071</v>
      </c>
    </row>
    <row r="227" ht="33.75" customHeight="1" spans="1:10">
      <c r="A227" s="53" t="s">
        <v>417</v>
      </c>
      <c r="B227" s="52" t="s">
        <v>1069</v>
      </c>
      <c r="C227" s="52" t="s">
        <v>612</v>
      </c>
      <c r="D227" s="52" t="s">
        <v>650</v>
      </c>
      <c r="E227" s="47" t="s">
        <v>1072</v>
      </c>
      <c r="F227" s="52" t="s">
        <v>609</v>
      </c>
      <c r="G227" s="47" t="s">
        <v>1073</v>
      </c>
      <c r="H227" s="52"/>
      <c r="I227" s="52" t="s">
        <v>707</v>
      </c>
      <c r="J227" s="47" t="s">
        <v>1074</v>
      </c>
    </row>
    <row r="228" ht="33.75" customHeight="1" spans="1:10">
      <c r="A228" s="53" t="s">
        <v>417</v>
      </c>
      <c r="B228" s="52" t="s">
        <v>1069</v>
      </c>
      <c r="C228" s="52" t="s">
        <v>612</v>
      </c>
      <c r="D228" s="52" t="s">
        <v>650</v>
      </c>
      <c r="E228" s="47" t="s">
        <v>1075</v>
      </c>
      <c r="F228" s="52" t="s">
        <v>609</v>
      </c>
      <c r="G228" s="47" t="s">
        <v>1076</v>
      </c>
      <c r="H228" s="52"/>
      <c r="I228" s="52" t="s">
        <v>707</v>
      </c>
      <c r="J228" s="47" t="s">
        <v>1077</v>
      </c>
    </row>
    <row r="229" ht="33.75" customHeight="1" spans="1:10">
      <c r="A229" s="53" t="s">
        <v>417</v>
      </c>
      <c r="B229" s="52" t="s">
        <v>1069</v>
      </c>
      <c r="C229" s="52" t="s">
        <v>624</v>
      </c>
      <c r="D229" s="52" t="s">
        <v>625</v>
      </c>
      <c r="E229" s="47" t="s">
        <v>625</v>
      </c>
      <c r="F229" s="52" t="s">
        <v>579</v>
      </c>
      <c r="G229" s="47" t="s">
        <v>706</v>
      </c>
      <c r="H229" s="52" t="s">
        <v>606</v>
      </c>
      <c r="I229" s="52" t="s">
        <v>582</v>
      </c>
      <c r="J229" s="47" t="s">
        <v>1078</v>
      </c>
    </row>
    <row r="230" ht="33.75" customHeight="1" spans="1:10">
      <c r="A230" s="51" t="s">
        <v>56</v>
      </c>
      <c r="B230" s="23"/>
      <c r="C230" s="23"/>
      <c r="D230" s="23"/>
      <c r="E230" s="23"/>
      <c r="F230" s="23"/>
      <c r="G230" s="23"/>
      <c r="H230" s="23"/>
      <c r="I230" s="23"/>
      <c r="J230" s="23"/>
    </row>
    <row r="231" ht="33.75" customHeight="1" spans="1:10">
      <c r="A231" s="53" t="s">
        <v>467</v>
      </c>
      <c r="B231" s="52" t="s">
        <v>1079</v>
      </c>
      <c r="C231" s="52" t="s">
        <v>576</v>
      </c>
      <c r="D231" s="52" t="s">
        <v>603</v>
      </c>
      <c r="E231" s="47" t="s">
        <v>1043</v>
      </c>
      <c r="F231" s="52" t="s">
        <v>609</v>
      </c>
      <c r="G231" s="47" t="s">
        <v>1080</v>
      </c>
      <c r="H231" s="52" t="s">
        <v>1081</v>
      </c>
      <c r="I231" s="52" t="s">
        <v>707</v>
      </c>
      <c r="J231" s="47" t="s">
        <v>1082</v>
      </c>
    </row>
    <row r="232" ht="33.75" customHeight="1" spans="1:10">
      <c r="A232" s="53" t="s">
        <v>467</v>
      </c>
      <c r="B232" s="52" t="s">
        <v>1079</v>
      </c>
      <c r="C232" s="52" t="s">
        <v>612</v>
      </c>
      <c r="D232" s="52" t="s">
        <v>650</v>
      </c>
      <c r="E232" s="47" t="s">
        <v>978</v>
      </c>
      <c r="F232" s="52" t="s">
        <v>609</v>
      </c>
      <c r="G232" s="47" t="s">
        <v>1083</v>
      </c>
      <c r="H232" s="52" t="s">
        <v>1084</v>
      </c>
      <c r="I232" s="52" t="s">
        <v>582</v>
      </c>
      <c r="J232" s="47" t="s">
        <v>1085</v>
      </c>
    </row>
    <row r="233" ht="33.75" customHeight="1" spans="1:10">
      <c r="A233" s="53" t="s">
        <v>467</v>
      </c>
      <c r="B233" s="52" t="s">
        <v>1079</v>
      </c>
      <c r="C233" s="52" t="s">
        <v>612</v>
      </c>
      <c r="D233" s="52" t="s">
        <v>618</v>
      </c>
      <c r="E233" s="47" t="s">
        <v>982</v>
      </c>
      <c r="F233" s="52" t="s">
        <v>609</v>
      </c>
      <c r="G233" s="47" t="s">
        <v>1086</v>
      </c>
      <c r="H233" s="52" t="s">
        <v>983</v>
      </c>
      <c r="I233" s="52" t="s">
        <v>582</v>
      </c>
      <c r="J233" s="47" t="s">
        <v>984</v>
      </c>
    </row>
    <row r="234" ht="33.75" customHeight="1" spans="1:10">
      <c r="A234" s="53" t="s">
        <v>467</v>
      </c>
      <c r="B234" s="52" t="s">
        <v>1079</v>
      </c>
      <c r="C234" s="52" t="s">
        <v>624</v>
      </c>
      <c r="D234" s="52" t="s">
        <v>625</v>
      </c>
      <c r="E234" s="47" t="s">
        <v>985</v>
      </c>
      <c r="F234" s="52" t="s">
        <v>579</v>
      </c>
      <c r="G234" s="47" t="s">
        <v>706</v>
      </c>
      <c r="H234" s="52" t="s">
        <v>699</v>
      </c>
      <c r="I234" s="52" t="s">
        <v>582</v>
      </c>
      <c r="J234" s="47" t="s">
        <v>1087</v>
      </c>
    </row>
    <row r="235" ht="33.75" customHeight="1" spans="1:10">
      <c r="A235" s="53" t="s">
        <v>502</v>
      </c>
      <c r="B235" s="52" t="s">
        <v>1088</v>
      </c>
      <c r="C235" s="52" t="s">
        <v>576</v>
      </c>
      <c r="D235" s="52" t="s">
        <v>577</v>
      </c>
      <c r="E235" s="47" t="s">
        <v>1089</v>
      </c>
      <c r="F235" s="52" t="s">
        <v>579</v>
      </c>
      <c r="G235" s="47" t="s">
        <v>1090</v>
      </c>
      <c r="H235" s="52" t="s">
        <v>781</v>
      </c>
      <c r="I235" s="52" t="s">
        <v>582</v>
      </c>
      <c r="J235" s="47" t="s">
        <v>1091</v>
      </c>
    </row>
    <row r="236" ht="33.75" customHeight="1" spans="1:10">
      <c r="A236" s="53" t="s">
        <v>502</v>
      </c>
      <c r="B236" s="52" t="s">
        <v>1088</v>
      </c>
      <c r="C236" s="52" t="s">
        <v>612</v>
      </c>
      <c r="D236" s="52" t="s">
        <v>650</v>
      </c>
      <c r="E236" s="47" t="s">
        <v>1092</v>
      </c>
      <c r="F236" s="52" t="s">
        <v>609</v>
      </c>
      <c r="G236" s="47" t="s">
        <v>1048</v>
      </c>
      <c r="H236" s="52" t="s">
        <v>606</v>
      </c>
      <c r="I236" s="52" t="s">
        <v>582</v>
      </c>
      <c r="J236" s="47" t="s">
        <v>1093</v>
      </c>
    </row>
    <row r="237" ht="33.75" customHeight="1" spans="1:10">
      <c r="A237" s="53" t="s">
        <v>502</v>
      </c>
      <c r="B237" s="52" t="s">
        <v>1088</v>
      </c>
      <c r="C237" s="52" t="s">
        <v>624</v>
      </c>
      <c r="D237" s="52" t="s">
        <v>625</v>
      </c>
      <c r="E237" s="47" t="s">
        <v>1094</v>
      </c>
      <c r="F237" s="52" t="s">
        <v>579</v>
      </c>
      <c r="G237" s="47" t="s">
        <v>706</v>
      </c>
      <c r="H237" s="52" t="s">
        <v>606</v>
      </c>
      <c r="I237" s="52" t="s">
        <v>582</v>
      </c>
      <c r="J237" s="47" t="s">
        <v>1095</v>
      </c>
    </row>
    <row r="238" ht="33.75" customHeight="1" spans="1:10">
      <c r="A238" s="51" t="s">
        <v>59</v>
      </c>
      <c r="B238" s="23"/>
      <c r="C238" s="23"/>
      <c r="D238" s="23"/>
      <c r="E238" s="23"/>
      <c r="F238" s="23"/>
      <c r="G238" s="23"/>
      <c r="H238" s="23"/>
      <c r="I238" s="23"/>
      <c r="J238" s="23"/>
    </row>
    <row r="239" ht="33.75" customHeight="1" spans="1:10">
      <c r="A239" s="53" t="s">
        <v>554</v>
      </c>
      <c r="B239" s="52" t="s">
        <v>1096</v>
      </c>
      <c r="C239" s="52" t="s">
        <v>576</v>
      </c>
      <c r="D239" s="52" t="s">
        <v>577</v>
      </c>
      <c r="E239" s="47" t="s">
        <v>1097</v>
      </c>
      <c r="F239" s="52" t="s">
        <v>579</v>
      </c>
      <c r="G239" s="47" t="s">
        <v>1098</v>
      </c>
      <c r="H239" s="52" t="s">
        <v>616</v>
      </c>
      <c r="I239" s="52" t="s">
        <v>582</v>
      </c>
      <c r="J239" s="47" t="s">
        <v>1099</v>
      </c>
    </row>
    <row r="240" ht="33.75" customHeight="1" spans="1:10">
      <c r="A240" s="53" t="s">
        <v>554</v>
      </c>
      <c r="B240" s="52" t="s">
        <v>1096</v>
      </c>
      <c r="C240" s="52" t="s">
        <v>576</v>
      </c>
      <c r="D240" s="52" t="s">
        <v>577</v>
      </c>
      <c r="E240" s="47" t="s">
        <v>1089</v>
      </c>
      <c r="F240" s="52" t="s">
        <v>579</v>
      </c>
      <c r="G240" s="47" t="s">
        <v>1100</v>
      </c>
      <c r="H240" s="52" t="s">
        <v>781</v>
      </c>
      <c r="I240" s="52" t="s">
        <v>582</v>
      </c>
      <c r="J240" s="47" t="s">
        <v>1101</v>
      </c>
    </row>
    <row r="241" ht="33.75" customHeight="1" spans="1:10">
      <c r="A241" s="53" t="s">
        <v>554</v>
      </c>
      <c r="B241" s="52" t="s">
        <v>1096</v>
      </c>
      <c r="C241" s="52" t="s">
        <v>576</v>
      </c>
      <c r="D241" s="52" t="s">
        <v>603</v>
      </c>
      <c r="E241" s="47" t="s">
        <v>1009</v>
      </c>
      <c r="F241" s="52" t="s">
        <v>579</v>
      </c>
      <c r="G241" s="47" t="s">
        <v>610</v>
      </c>
      <c r="H241" s="52" t="s">
        <v>606</v>
      </c>
      <c r="I241" s="52" t="s">
        <v>582</v>
      </c>
      <c r="J241" s="47" t="s">
        <v>1102</v>
      </c>
    </row>
    <row r="242" ht="33.75" customHeight="1" spans="1:10">
      <c r="A242" s="53" t="s">
        <v>554</v>
      </c>
      <c r="B242" s="52" t="s">
        <v>1096</v>
      </c>
      <c r="C242" s="52" t="s">
        <v>612</v>
      </c>
      <c r="D242" s="52" t="s">
        <v>650</v>
      </c>
      <c r="E242" s="47" t="s">
        <v>787</v>
      </c>
      <c r="F242" s="52" t="s">
        <v>609</v>
      </c>
      <c r="G242" s="47" t="s">
        <v>1103</v>
      </c>
      <c r="H242" s="52"/>
      <c r="I242" s="52" t="s">
        <v>707</v>
      </c>
      <c r="J242" s="47" t="s">
        <v>1104</v>
      </c>
    </row>
    <row r="243" ht="33.75" customHeight="1" spans="1:10">
      <c r="A243" s="53" t="s">
        <v>554</v>
      </c>
      <c r="B243" s="52" t="s">
        <v>1096</v>
      </c>
      <c r="C243" s="52" t="s">
        <v>624</v>
      </c>
      <c r="D243" s="52" t="s">
        <v>625</v>
      </c>
      <c r="E243" s="47" t="s">
        <v>1094</v>
      </c>
      <c r="F243" s="52" t="s">
        <v>579</v>
      </c>
      <c r="G243" s="47" t="s">
        <v>610</v>
      </c>
      <c r="H243" s="52" t="s">
        <v>606</v>
      </c>
      <c r="I243" s="52" t="s">
        <v>582</v>
      </c>
      <c r="J243" s="47" t="s">
        <v>1105</v>
      </c>
    </row>
    <row r="244" ht="33.75" customHeight="1" spans="1:10">
      <c r="A244" s="53" t="s">
        <v>458</v>
      </c>
      <c r="B244" s="52" t="s">
        <v>1106</v>
      </c>
      <c r="C244" s="52" t="s">
        <v>576</v>
      </c>
      <c r="D244" s="52" t="s">
        <v>577</v>
      </c>
      <c r="E244" s="47" t="s">
        <v>1107</v>
      </c>
      <c r="F244" s="52" t="s">
        <v>579</v>
      </c>
      <c r="G244" s="47" t="s">
        <v>1108</v>
      </c>
      <c r="H244" s="52" t="s">
        <v>798</v>
      </c>
      <c r="I244" s="52" t="s">
        <v>582</v>
      </c>
      <c r="J244" s="47" t="s">
        <v>1109</v>
      </c>
    </row>
    <row r="245" ht="33.75" customHeight="1" spans="1:10">
      <c r="A245" s="53" t="s">
        <v>458</v>
      </c>
      <c r="B245" s="52" t="s">
        <v>1106</v>
      </c>
      <c r="C245" s="52" t="s">
        <v>612</v>
      </c>
      <c r="D245" s="52" t="s">
        <v>613</v>
      </c>
      <c r="E245" s="47" t="s">
        <v>1110</v>
      </c>
      <c r="F245" s="52" t="s">
        <v>609</v>
      </c>
      <c r="G245" s="47" t="s">
        <v>1048</v>
      </c>
      <c r="H245" s="52" t="s">
        <v>589</v>
      </c>
      <c r="I245" s="52" t="s">
        <v>707</v>
      </c>
      <c r="J245" s="47" t="s">
        <v>1111</v>
      </c>
    </row>
    <row r="246" ht="33.75" customHeight="1" spans="1:10">
      <c r="A246" s="53" t="s">
        <v>458</v>
      </c>
      <c r="B246" s="52" t="s">
        <v>1106</v>
      </c>
      <c r="C246" s="52" t="s">
        <v>624</v>
      </c>
      <c r="D246" s="52" t="s">
        <v>625</v>
      </c>
      <c r="E246" s="47" t="s">
        <v>1112</v>
      </c>
      <c r="F246" s="52" t="s">
        <v>579</v>
      </c>
      <c r="G246" s="47" t="s">
        <v>706</v>
      </c>
      <c r="H246" s="52" t="s">
        <v>606</v>
      </c>
      <c r="I246" s="52" t="s">
        <v>582</v>
      </c>
      <c r="J246" s="47" t="s">
        <v>1113</v>
      </c>
    </row>
    <row r="247" ht="33.75" customHeight="1" spans="1:10">
      <c r="A247" s="53" t="s">
        <v>552</v>
      </c>
      <c r="B247" s="52" t="s">
        <v>1114</v>
      </c>
      <c r="C247" s="52" t="s">
        <v>576</v>
      </c>
      <c r="D247" s="52" t="s">
        <v>577</v>
      </c>
      <c r="E247" s="47" t="s">
        <v>1115</v>
      </c>
      <c r="F247" s="52" t="s">
        <v>579</v>
      </c>
      <c r="G247" s="47" t="s">
        <v>189</v>
      </c>
      <c r="H247" s="52" t="s">
        <v>589</v>
      </c>
      <c r="I247" s="52" t="s">
        <v>582</v>
      </c>
      <c r="J247" s="47" t="s">
        <v>1116</v>
      </c>
    </row>
    <row r="248" ht="33.75" customHeight="1" spans="1:10">
      <c r="A248" s="53" t="s">
        <v>552</v>
      </c>
      <c r="B248" s="52" t="s">
        <v>1114</v>
      </c>
      <c r="C248" s="52" t="s">
        <v>576</v>
      </c>
      <c r="D248" s="52" t="s">
        <v>577</v>
      </c>
      <c r="E248" s="47" t="s">
        <v>1117</v>
      </c>
      <c r="F248" s="52" t="s">
        <v>579</v>
      </c>
      <c r="G248" s="47" t="s">
        <v>189</v>
      </c>
      <c r="H248" s="52" t="s">
        <v>631</v>
      </c>
      <c r="I248" s="52" t="s">
        <v>582</v>
      </c>
      <c r="J248" s="47" t="s">
        <v>1118</v>
      </c>
    </row>
    <row r="249" ht="33.75" customHeight="1" spans="1:10">
      <c r="A249" s="53" t="s">
        <v>552</v>
      </c>
      <c r="B249" s="52" t="s">
        <v>1114</v>
      </c>
      <c r="C249" s="52" t="s">
        <v>576</v>
      </c>
      <c r="D249" s="52" t="s">
        <v>577</v>
      </c>
      <c r="E249" s="47" t="s">
        <v>1119</v>
      </c>
      <c r="F249" s="52" t="s">
        <v>579</v>
      </c>
      <c r="G249" s="47" t="s">
        <v>605</v>
      </c>
      <c r="H249" s="52" t="s">
        <v>586</v>
      </c>
      <c r="I249" s="52" t="s">
        <v>582</v>
      </c>
      <c r="J249" s="47" t="s">
        <v>1120</v>
      </c>
    </row>
    <row r="250" ht="33.75" customHeight="1" spans="1:10">
      <c r="A250" s="53" t="s">
        <v>552</v>
      </c>
      <c r="B250" s="52" t="s">
        <v>1114</v>
      </c>
      <c r="C250" s="52" t="s">
        <v>576</v>
      </c>
      <c r="D250" s="52" t="s">
        <v>577</v>
      </c>
      <c r="E250" s="47" t="s">
        <v>1032</v>
      </c>
      <c r="F250" s="52" t="s">
        <v>579</v>
      </c>
      <c r="G250" s="47" t="s">
        <v>188</v>
      </c>
      <c r="H250" s="52" t="s">
        <v>581</v>
      </c>
      <c r="I250" s="52" t="s">
        <v>582</v>
      </c>
      <c r="J250" s="47" t="s">
        <v>1121</v>
      </c>
    </row>
    <row r="251" ht="33.75" customHeight="1" spans="1:10">
      <c r="A251" s="53" t="s">
        <v>552</v>
      </c>
      <c r="B251" s="52" t="s">
        <v>1114</v>
      </c>
      <c r="C251" s="52" t="s">
        <v>576</v>
      </c>
      <c r="D251" s="52" t="s">
        <v>577</v>
      </c>
      <c r="E251" s="47" t="s">
        <v>1122</v>
      </c>
      <c r="F251" s="52" t="s">
        <v>579</v>
      </c>
      <c r="G251" s="47" t="s">
        <v>189</v>
      </c>
      <c r="H251" s="52" t="s">
        <v>581</v>
      </c>
      <c r="I251" s="52" t="s">
        <v>582</v>
      </c>
      <c r="J251" s="47" t="s">
        <v>1123</v>
      </c>
    </row>
    <row r="252" ht="33.75" customHeight="1" spans="1:10">
      <c r="A252" s="53" t="s">
        <v>552</v>
      </c>
      <c r="B252" s="52" t="s">
        <v>1114</v>
      </c>
      <c r="C252" s="52" t="s">
        <v>576</v>
      </c>
      <c r="D252" s="52" t="s">
        <v>577</v>
      </c>
      <c r="E252" s="47" t="s">
        <v>1124</v>
      </c>
      <c r="F252" s="52" t="s">
        <v>579</v>
      </c>
      <c r="G252" s="47" t="s">
        <v>580</v>
      </c>
      <c r="H252" s="52" t="s">
        <v>589</v>
      </c>
      <c r="I252" s="52" t="s">
        <v>582</v>
      </c>
      <c r="J252" s="47" t="s">
        <v>1125</v>
      </c>
    </row>
    <row r="253" ht="33.75" customHeight="1" spans="1:10">
      <c r="A253" s="53" t="s">
        <v>552</v>
      </c>
      <c r="B253" s="52" t="s">
        <v>1114</v>
      </c>
      <c r="C253" s="52" t="s">
        <v>576</v>
      </c>
      <c r="D253" s="52" t="s">
        <v>603</v>
      </c>
      <c r="E253" s="47" t="s">
        <v>1126</v>
      </c>
      <c r="F253" s="52" t="s">
        <v>579</v>
      </c>
      <c r="G253" s="47" t="s">
        <v>630</v>
      </c>
      <c r="H253" s="52" t="s">
        <v>606</v>
      </c>
      <c r="I253" s="52" t="s">
        <v>582</v>
      </c>
      <c r="J253" s="47" t="s">
        <v>1127</v>
      </c>
    </row>
    <row r="254" ht="33.75" customHeight="1" spans="1:10">
      <c r="A254" s="53" t="s">
        <v>552</v>
      </c>
      <c r="B254" s="52" t="s">
        <v>1114</v>
      </c>
      <c r="C254" s="52" t="s">
        <v>576</v>
      </c>
      <c r="D254" s="52" t="s">
        <v>603</v>
      </c>
      <c r="E254" s="47" t="s">
        <v>1128</v>
      </c>
      <c r="F254" s="52" t="s">
        <v>579</v>
      </c>
      <c r="G254" s="47" t="s">
        <v>706</v>
      </c>
      <c r="H254" s="52" t="s">
        <v>606</v>
      </c>
      <c r="I254" s="52" t="s">
        <v>582</v>
      </c>
      <c r="J254" s="47" t="s">
        <v>1129</v>
      </c>
    </row>
    <row r="255" ht="33.75" customHeight="1" spans="1:10">
      <c r="A255" s="53" t="s">
        <v>552</v>
      </c>
      <c r="B255" s="52" t="s">
        <v>1114</v>
      </c>
      <c r="C255" s="52" t="s">
        <v>612</v>
      </c>
      <c r="D255" s="52" t="s">
        <v>650</v>
      </c>
      <c r="E255" s="47" t="s">
        <v>1130</v>
      </c>
      <c r="F255" s="52" t="s">
        <v>579</v>
      </c>
      <c r="G255" s="47" t="s">
        <v>610</v>
      </c>
      <c r="H255" s="52" t="s">
        <v>606</v>
      </c>
      <c r="I255" s="52" t="s">
        <v>582</v>
      </c>
      <c r="J255" s="47" t="s">
        <v>1131</v>
      </c>
    </row>
    <row r="256" ht="33.75" customHeight="1" spans="1:10">
      <c r="A256" s="53" t="s">
        <v>552</v>
      </c>
      <c r="B256" s="52" t="s">
        <v>1114</v>
      </c>
      <c r="C256" s="52" t="s">
        <v>624</v>
      </c>
      <c r="D256" s="52" t="s">
        <v>625</v>
      </c>
      <c r="E256" s="47" t="s">
        <v>625</v>
      </c>
      <c r="F256" s="52" t="s">
        <v>579</v>
      </c>
      <c r="G256" s="47" t="s">
        <v>706</v>
      </c>
      <c r="H256" s="52" t="s">
        <v>606</v>
      </c>
      <c r="I256" s="52" t="s">
        <v>582</v>
      </c>
      <c r="J256" s="47" t="s">
        <v>1132</v>
      </c>
    </row>
  </sheetData>
  <mergeCells count="74">
    <mergeCell ref="A2:J2"/>
    <mergeCell ref="A3:H3"/>
    <mergeCell ref="A8:A21"/>
    <mergeCell ref="A22:A31"/>
    <mergeCell ref="A32:A40"/>
    <mergeCell ref="A41:A48"/>
    <mergeCell ref="A49:A51"/>
    <mergeCell ref="A52:A54"/>
    <mergeCell ref="A55:A64"/>
    <mergeCell ref="A65:A80"/>
    <mergeCell ref="A81:A88"/>
    <mergeCell ref="A89:A99"/>
    <mergeCell ref="A100:A113"/>
    <mergeCell ref="A114:A121"/>
    <mergeCell ref="A122:A136"/>
    <mergeCell ref="A137:A146"/>
    <mergeCell ref="A147:A154"/>
    <mergeCell ref="A155:A159"/>
    <mergeCell ref="A160:A166"/>
    <mergeCell ref="A167:A176"/>
    <mergeCell ref="A178:A181"/>
    <mergeCell ref="A182:A184"/>
    <mergeCell ref="A185:A187"/>
    <mergeCell ref="A188:A192"/>
    <mergeCell ref="A194:A196"/>
    <mergeCell ref="A197:A200"/>
    <mergeCell ref="A202:A206"/>
    <mergeCell ref="A207:A209"/>
    <mergeCell ref="A210:A212"/>
    <mergeCell ref="A213:A215"/>
    <mergeCell ref="A217:A219"/>
    <mergeCell ref="A220:A225"/>
    <mergeCell ref="A226:A229"/>
    <mergeCell ref="A231:A234"/>
    <mergeCell ref="A235:A237"/>
    <mergeCell ref="A239:A243"/>
    <mergeCell ref="A244:A246"/>
    <mergeCell ref="A247:A256"/>
    <mergeCell ref="B8:B21"/>
    <mergeCell ref="B22:B31"/>
    <mergeCell ref="B32:B40"/>
    <mergeCell ref="B41:B48"/>
    <mergeCell ref="B49:B51"/>
    <mergeCell ref="B52:B54"/>
    <mergeCell ref="B55:B64"/>
    <mergeCell ref="B65:B80"/>
    <mergeCell ref="B81:B88"/>
    <mergeCell ref="B89:B99"/>
    <mergeCell ref="B100:B113"/>
    <mergeCell ref="B114:B121"/>
    <mergeCell ref="B122:B136"/>
    <mergeCell ref="B137:B146"/>
    <mergeCell ref="B147:B154"/>
    <mergeCell ref="B155:B159"/>
    <mergeCell ref="B160:B166"/>
    <mergeCell ref="B167:B176"/>
    <mergeCell ref="B178:B181"/>
    <mergeCell ref="B182:B184"/>
    <mergeCell ref="B185:B187"/>
    <mergeCell ref="B188:B192"/>
    <mergeCell ref="B194:B196"/>
    <mergeCell ref="B197:B200"/>
    <mergeCell ref="B202:B206"/>
    <mergeCell ref="B207:B209"/>
    <mergeCell ref="B210:B212"/>
    <mergeCell ref="B213:B215"/>
    <mergeCell ref="B217:B219"/>
    <mergeCell ref="B220:B225"/>
    <mergeCell ref="B226:B229"/>
    <mergeCell ref="B231:B234"/>
    <mergeCell ref="B235:B237"/>
    <mergeCell ref="B239:B243"/>
    <mergeCell ref="B244:B246"/>
    <mergeCell ref="B247:B25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vivi</cp:lastModifiedBy>
  <dcterms:created xsi:type="dcterms:W3CDTF">2025-01-26T12:47:00Z</dcterms:created>
  <dcterms:modified xsi:type="dcterms:W3CDTF">2025-02-07T01:16:09Z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