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35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<sst xmlns="http://schemas.openxmlformats.org/spreadsheetml/2006/main" count="1899" uniqueCount="494">
  <si>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</si>
  <si>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</si>
  <si>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</si>
  <si>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</si>
  <si>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</si>
  <si>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</si>
  <si>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</si>
  <si>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</si>
  <si>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</si>
  <si>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</si>
  <si>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</si>
  <si>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</si>
  <si>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</si>
  <si>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</si>
  <si>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</si>
  <si>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</si>
  <si>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</si>
  <si>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</si>
  <si>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</si>
  <si>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</si>
  <si>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</si>
  <si>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</si>
  <si>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</si>
  <si>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</si>
  <si>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</si>
  <si>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</si>
  <si>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</si>
  <si>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</si>
  <si>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</si>
  <si>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</si>
  <si>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</si>
  <si>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</si>
  <si>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</si>
  <si>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</si>
  <si>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</si>
  <si>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</si>
  <si>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</si>
  <si>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</si>
  <si>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</si>
  <si>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</si>
  <si>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</si>
  <si>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</si>
  <si>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</si>
  <si>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</si>
  <si>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</si>
  <si>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106006</t>
  </si>
  <si>
    <t>云南省科学技术情报研究院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</si>
  <si>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</si>
  <si>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</si>
  <si>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</si>
  <si>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</si>
  <si>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</si>
  <si>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</si>
  <si>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</si>
  <si>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</si>
  <si>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</si>
  <si>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</si>
  <si>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</si>
  <si>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</si>
  <si>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</si>
  <si>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</si>
  <si>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</si>
  <si>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</si>
  <si>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</si>
  <si>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2060208</t>
  </si>
  <si>
    <t>科技人才队伍建设</t>
  </si>
  <si>
    <t>20604</t>
  </si>
  <si>
    <t>技术研究与开发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</si>
  <si>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</si>
  <si>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</si>
  <si>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</si>
  <si>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</si>
  <si>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</si>
  <si>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</si>
  <si>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</si>
  <si>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</si>
  <si>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</si>
  <si>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机构运行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</si>
  <si>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</si>
  <si>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</si>
  <si>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</si>
  <si>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</si>
  <si>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</si>
  <si>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</si>
  <si>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20609</t>
  </si>
  <si>
    <t>科技重大项目</t>
  </si>
  <si>
    <t>2060901</t>
  </si>
  <si>
    <t>科技重大专项</t>
  </si>
  <si>
    <t>2060902</t>
  </si>
  <si>
    <t>重点研发计划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</si>
  <si>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</si>
  <si>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</si>
  <si>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</si>
  <si>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</si>
  <si>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</si>
  <si>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</si>
  <si>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</si>
  <si>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</si>
  <si>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</si>
  <si>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</si>
  <si>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</si>
  <si>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</si>
  <si>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</si>
  <si>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</si>
  <si>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</si>
  <si>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</si>
  <si>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</si>
  <si>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</si>
  <si>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</si>
  <si>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</si>
  <si>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</si>
  <si>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</si>
  <si>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</si>
  <si>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</si>
  <si>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</si>
  <si>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</si>
  <si>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</si>
  <si>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</si>
  <si>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</si>
  <si>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</si>
  <si>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</si>
  <si>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</si>
  <si>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</si>
  <si>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</si>
  <si>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</si>
  <si>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</si>
  <si>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</si>
  <si>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</si>
  <si>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</si>
  <si>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</si>
  <si>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</si>
  <si>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</si>
  <si>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</si>
  <si>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</si>
  <si>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</si>
  <si>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</si>
  <si>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</si>
  <si>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</si>
  <si>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</si>
  <si>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</si>
  <si>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</si>
  <si>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</si>
  <si>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</si>
  <si>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</si>
  <si>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</si>
  <si>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</si>
  <si>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</si>
  <si>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</si>
  <si>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</si>
  <si>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</si>
  <si>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</si>
  <si>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</si>
  <si>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</si>
  <si>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</si>
  <si>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</si>
  <si>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</si>
  <si>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</si>
  <si>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</si>
  <si>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</si>
  <si>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</si>
  <si>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</si>
  <si>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</si>
  <si>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</si>
  <si>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</si>
  <si>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</si>
  <si>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</si>
  <si>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530000210000000024900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</si>
  <si>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</si>
  <si>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</si>
  <si>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</si>
  <si>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</si>
  <si>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</si>
  <si>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</si>
  <si>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</si>
  <si>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</si>
  <si>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</si>
  <si>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530000210000000024901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</si>
  <si>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</si>
  <si>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</si>
  <si>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</si>
  <si>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</si>
  <si>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</si>
  <si>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</si>
  <si>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</si>
  <si>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</si>
  <si>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</si>
  <si>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</si>
  <si>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</si>
  <si>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530000210000000024903</t>
  </si>
  <si>
    <t>30113</t>
  </si>
  <si>
    <t>530000210000000024906</t>
  </si>
  <si>
    <t>公车购置及运维费</t>
  </si>
  <si>
    <t>30231</t>
  </si>
  <si>
    <t>公务用车运行维护费</t>
  </si>
  <si>
    <t>530000210000000024908</t>
  </si>
  <si>
    <t>30217</t>
  </si>
  <si>
    <t>530000210000000024910</t>
  </si>
  <si>
    <t>工会经费</t>
  </si>
  <si>
    <t>30228</t>
  </si>
  <si>
    <t>530000210000000024911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</si>
  <si>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</si>
  <si>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</si>
  <si>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</si>
  <si>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</si>
  <si>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</si>
  <si>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</si>
  <si>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</si>
  <si>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</si>
  <si>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</si>
  <si>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</si>
  <si>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</si>
  <si>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</si>
  <si>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</si>
  <si>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</si>
  <si>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</si>
  <si>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</si>
  <si>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</si>
  <si>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</si>
  <si>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</si>
  <si>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</si>
  <si>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</si>
  <si>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</si>
  <si>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</si>
  <si>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30229</t>
  </si>
  <si>
    <t>福利费</t>
  </si>
  <si>
    <t>30299</t>
  </si>
  <si>
    <t>其他商品和服务支出</t>
  </si>
  <si>
    <t>31002</t>
  </si>
  <si>
    <t>办公设备购置</t>
  </si>
  <si>
    <t>530000241100003051315</t>
  </si>
  <si>
    <t>2024年科技资源管理专项资金</t>
  </si>
  <si>
    <t>31007</t>
  </si>
  <si>
    <t>信息网络及软件购置更新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</si>
  <si>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</si>
  <si>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</si>
  <si>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</si>
  <si>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</si>
  <si>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</si>
  <si>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</si>
  <si>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2023年第五批高层次科技人才培养引进专项资金</t>
  </si>
  <si>
    <t>事业发展类</t>
  </si>
  <si>
    <t>530000231100001904955</t>
  </si>
  <si>
    <t>2023年科技创新基地建设专项资金</t>
  </si>
  <si>
    <t>专项业务类</t>
  </si>
  <si>
    <t>530000231100001839317</t>
  </si>
  <si>
    <t>30227</t>
  </si>
  <si>
    <t>委托业务费</t>
  </si>
  <si>
    <t>31003</t>
  </si>
  <si>
    <t>专用设备购置</t>
  </si>
  <si>
    <t>2024高层次科技人才培养引进专项资金</t>
  </si>
  <si>
    <t>530000241100003011027</t>
  </si>
  <si>
    <t>30215</t>
  </si>
  <si>
    <t>会议费</t>
  </si>
  <si>
    <t>30239</t>
  </si>
  <si>
    <t>其他交通费用</t>
  </si>
  <si>
    <t>2024科技创新基地建设专项资金</t>
  </si>
  <si>
    <t>530000241100003012404</t>
  </si>
  <si>
    <t>2024年第三批科技成果转化专项资金</t>
  </si>
  <si>
    <t>530000241100003149975</t>
  </si>
  <si>
    <t>2024年第四批科技成果转化专项资金</t>
  </si>
  <si>
    <t>530000241100003252391</t>
  </si>
  <si>
    <t>2024年第四批科技创新基地专项资金</t>
  </si>
  <si>
    <t>530000241100003248789</t>
  </si>
  <si>
    <t>30214</t>
  </si>
  <si>
    <t>租赁费</t>
  </si>
  <si>
    <t>2024年第四批研发投入提升工程专项资金</t>
  </si>
  <si>
    <t>530000241100003249538</t>
  </si>
  <si>
    <t>2024年第一批高层次科技人才培养引进专项资金</t>
  </si>
  <si>
    <t>530000241100002770716</t>
  </si>
  <si>
    <t>2024年度第二批科技成果转化专项资金</t>
  </si>
  <si>
    <t>530000241100002768164</t>
  </si>
  <si>
    <t>2024年科技合作专项资金</t>
  </si>
  <si>
    <t>530000241100003010201</t>
  </si>
  <si>
    <t>2024研发投入提升工程专项资金</t>
  </si>
  <si>
    <t>530000241100003013199</t>
  </si>
  <si>
    <t>2024重点研发（工业领域）专项资金</t>
  </si>
  <si>
    <t>530000241100003011230</t>
  </si>
  <si>
    <t>2025年国有资产有偿使用成本性支出资金</t>
  </si>
  <si>
    <t>其他运转类</t>
  </si>
  <si>
    <t>530000251100003235392</t>
  </si>
  <si>
    <t>高层次科技人才培养引进资金</t>
  </si>
  <si>
    <t>530000231100001772673</t>
  </si>
  <si>
    <t>其他人员支出</t>
  </si>
  <si>
    <t>民生类</t>
  </si>
  <si>
    <t>530000231100001089270</t>
  </si>
  <si>
    <t>30199</t>
  </si>
  <si>
    <t>其他工资福利支出</t>
  </si>
  <si>
    <t>情报院科技资源管理项目经费</t>
  </si>
  <si>
    <t>530000241100003352138</t>
  </si>
  <si>
    <t>省科技情报院事业收入单位资金项目支出经费</t>
  </si>
  <si>
    <t>530000231100001041926</t>
  </si>
  <si>
    <t>30212</t>
  </si>
  <si>
    <t>因公出国（境）费用</t>
  </si>
  <si>
    <t>30240</t>
  </si>
  <si>
    <t>税金及附加费用</t>
  </si>
  <si>
    <t>31099</t>
  </si>
  <si>
    <t>其他资本性支出</t>
  </si>
  <si>
    <t>政务信息化运维服务项目补助资金</t>
  </si>
  <si>
    <t>专业信息系统运行维护费</t>
  </si>
  <si>
    <t>530000251100003236575</t>
  </si>
  <si>
    <t>重点研发（工业领域）专项资金</t>
  </si>
  <si>
    <t>530000231100001769553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</si>
  <si>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</si>
  <si>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</si>
  <si>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</si>
  <si>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</si>
  <si>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</si>
  <si>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</si>
  <si>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</si>
  <si>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</si>
  <si>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</si>
  <si>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</si>
  <si>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</si>
  <si>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</si>
  <si>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项目资金计划于2025年内全部使用完毕。</t>
  </si>
  <si>
    <t>产出指标</t>
  </si>
  <si>
    <t>质量指标</t>
  </si>
  <si>
    <t>信息数据安全事故次数</t>
  </si>
  <si>
    <t>&lt;</t>
  </si>
  <si>
    <t>1.00</t>
  </si>
  <si>
    <t>次</t>
  </si>
  <si>
    <t>定量指标</t>
  </si>
  <si>
    <t>反映信息系统相关数据安全的保障情况。</t>
  </si>
  <si>
    <t>效益指标</t>
  </si>
  <si>
    <t>社会效益</t>
  </si>
  <si>
    <t>系统全年正常运行时长</t>
  </si>
  <si>
    <t>&gt;=</t>
  </si>
  <si>
    <t>8640.00</t>
  </si>
  <si>
    <t>小时</t>
  </si>
  <si>
    <t>反映信息系统全年正常运行时间情况。</t>
  </si>
  <si>
    <t>可持续影响</t>
  </si>
  <si>
    <t>系统正常使用年限</t>
  </si>
  <si>
    <t>=</t>
  </si>
  <si>
    <t>年</t>
  </si>
  <si>
    <t>反映系统正常使用期限。</t>
  </si>
  <si>
    <t>满意度指标</t>
  </si>
  <si>
    <t>服务对象满意度</t>
  </si>
  <si>
    <t>使用人员满意度度</t>
  </si>
  <si>
    <t>90.00</t>
  </si>
  <si>
    <t>%</t>
  </si>
  <si>
    <t>反映使用对象对信息系统使用的满意度。
使用人员满意度=（对信息系统满意的使用人员/问卷调查人数）*100%</t>
  </si>
  <si>
    <t>本项目的顺利实施，将有力支撑相关项目主管部门工作，为科技管理决策等提供支撑和服务。根据年度计划和具体执行情况，当年承担的相关工作、报告的完成率要大于等于90%，根据合同规定，相关工作完成量大于等于90%，项目委托单位（服务对象满意度）大于等于95%。</t>
  </si>
  <si>
    <t>相关工作、报告完成率</t>
  </si>
  <si>
    <t>90</t>
  </si>
  <si>
    <t>按照承担各个项目（工作）任务书要求，按时完成当年任务。</t>
  </si>
  <si>
    <t>按项目合同书要求完成当年的工作任务量</t>
  </si>
  <si>
    <t>项目委托（下达）单位满意度</t>
  </si>
  <si>
    <t>95</t>
  </si>
  <si>
    <t>保障经省人社部门审批的合同制编外人员工资福利待遇支出。</t>
  </si>
  <si>
    <t>数量指标</t>
  </si>
  <si>
    <t>保障合同制编外人员数量</t>
  </si>
  <si>
    <t>9</t>
  </si>
  <si>
    <t>人</t>
  </si>
  <si>
    <t>反映保障单位编外人员（合同制）的工资福利支出</t>
  </si>
  <si>
    <t>保持编外人员在岗率</t>
  </si>
  <si>
    <t>反映保障单位编外人员（合同制）的在岗情况</t>
  </si>
  <si>
    <t>编外人员（合同制）受益对象满意度</t>
  </si>
  <si>
    <t>反映编外人员及临聘人员满意度</t>
  </si>
  <si>
    <t>本项目的顺利实施，将有效弥补我院基本支出财政拨款不足，有利于保障机构高效运行，为全省科技决策、科技创新活动提高有利支撑。2025年拟上缴非税收入不低于181.50万元,物管人员在岗率100%,全年物业管理保安服务全年安全率大于95%。,卫生保洁合格率大于90%,服务受益人员满意度大于95%。</t>
  </si>
  <si>
    <t>上缴非税收入总额</t>
  </si>
  <si>
    <t>1815000</t>
  </si>
  <si>
    <t>元</t>
  </si>
  <si>
    <t>反映2025年我院应上缴的非税收入（扣除税费后）</t>
  </si>
  <si>
    <t>物管人员在岗率</t>
  </si>
  <si>
    <t>100</t>
  </si>
  <si>
    <t>反映物管（保安）人员在岗率</t>
  </si>
  <si>
    <t>物业管理保安服务全年安全率</t>
  </si>
  <si>
    <t>反映物管人员在岗和全年大楼及后院安全情况</t>
  </si>
  <si>
    <t>卫生保洁合格率</t>
  </si>
  <si>
    <t>反映全年大楼等办公区域的卫生合格情况</t>
  </si>
  <si>
    <t>物管服务受益人员满意率</t>
  </si>
  <si>
    <t>反映物管服务受益人员对物业管理的满意程度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</si>
  <si>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</si>
  <si>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</si>
  <si>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</si>
  <si>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</si>
  <si>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</si>
  <si>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</si>
  <si>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</si>
  <si>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</si>
  <si>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</si>
  <si>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</si>
  <si>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</si>
  <si>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</si>
  <si>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</si>
  <si>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</si>
  <si>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</si>
  <si>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LED显示屏</t>
  </si>
  <si>
    <t>A02021103 LED显示屏</t>
  </si>
  <si>
    <t>套</t>
  </si>
  <si>
    <t>碎纸机</t>
  </si>
  <si>
    <t>A02021301 碎纸机</t>
  </si>
  <si>
    <t>个</t>
  </si>
  <si>
    <t>购电脑</t>
  </si>
  <si>
    <t>A02010105 台式计算机</t>
  </si>
  <si>
    <t>台</t>
  </si>
  <si>
    <t>物业管理服务</t>
  </si>
  <si>
    <t>C21040001 物业管理服务</t>
  </si>
  <si>
    <t>省科技管理信息系统运行维护</t>
  </si>
  <si>
    <t>C16070300 软件运维服务</t>
  </si>
  <si>
    <t>省科技管理信息系统云资源租用</t>
  </si>
  <si>
    <t>C16040000 云计算服务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</si>
  <si>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</si>
  <si>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</si>
  <si>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</si>
  <si>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</si>
  <si>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</si>
  <si>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</si>
  <si>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</si>
  <si>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</si>
  <si>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</si>
  <si>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</si>
  <si>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</si>
  <si>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</si>
  <si>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</si>
  <si>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</si>
  <si>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</si>
  <si>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</si>
  <si>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</si>
  <si>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</si>
  <si>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</si>
  <si>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</si>
  <si>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</si>
  <si>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</si>
  <si>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</si>
  <si>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</si>
  <si>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</si>
  <si>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</si>
  <si>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</si>
  <si>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</si>
  <si>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</si>
  <si>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</si>
  <si>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</si>
  <si>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</si>
  <si>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</si>
  <si>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</si>
  <si>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</si>
  <si>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</si>
  <si>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</si>
  <si>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</si>
  <si>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</si>
  <si>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</si>
  <si>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</si>
  <si>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</si>
  <si>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</si>
  <si>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A02010399 其他信息安全设备</t>
  </si>
  <si>
    <t>网络防泄密设备</t>
  </si>
  <si>
    <t>A02020100 复印机</t>
  </si>
  <si>
    <t>高速复印机</t>
  </si>
  <si>
    <t>A02020400 多功能一体机</t>
  </si>
  <si>
    <t>多功能一体机</t>
  </si>
  <si>
    <t>A02021001 A3黑白打印机</t>
  </si>
  <si>
    <t>打印机</t>
  </si>
  <si>
    <t>A02021003 A4黑白打印机</t>
  </si>
  <si>
    <t>A02021104 液晶显示器</t>
  </si>
  <si>
    <t>显示器</t>
  </si>
  <si>
    <t>A02021118 扫描仪</t>
  </si>
  <si>
    <t>扫描仪</t>
  </si>
  <si>
    <t>图书和档案</t>
  </si>
  <si>
    <t>A04029900 其他期刊</t>
  </si>
  <si>
    <t>中文纸质科技文献报刊</t>
  </si>
  <si>
    <t>家具和用品</t>
  </si>
  <si>
    <t>A05010201 办公桌</t>
  </si>
  <si>
    <t>办公桌</t>
  </si>
  <si>
    <t>A05010301 办公椅</t>
  </si>
  <si>
    <t>办公椅</t>
  </si>
  <si>
    <t>A05010303 会议椅</t>
  </si>
  <si>
    <t>会议椅</t>
  </si>
  <si>
    <t>A05010401 三人沙发</t>
  </si>
  <si>
    <t>三人沙发</t>
  </si>
  <si>
    <t>A05010402 单人沙发</t>
  </si>
  <si>
    <t>单人沙发</t>
  </si>
  <si>
    <t>无形资产</t>
  </si>
  <si>
    <t>A08060399 其他计算机软件</t>
  </si>
  <si>
    <t>科技管理信息系统升级</t>
  </si>
  <si>
    <t>项</t>
  </si>
  <si>
    <t>终端数据安全检测软件</t>
  </si>
  <si>
    <t>预算11表</t>
  </si>
  <si>
    <t>2025年中央转移支付补助项目支出预算表</t>
  </si>
  <si>
    <t>上级补助</t>
  </si>
  <si>
    <t>2025年“三区”科技人才（提前批）支持计划经费</t>
  </si>
  <si>
    <t>30218</t>
  </si>
  <si>
    <t>专用材料费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</si>
  <si>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</si>
  <si>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</si>
  <si>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</si>
  <si>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</si>
  <si>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</si>
  <si>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</si>
  <si>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223 专业信息系统运行维护费</t>
  </si>
  <si>
    <t>本级</t>
  </si>
  <si>
    <t>229 其他运转类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</si>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</sst>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4" sqref="$A14:$XFD1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2" t="s">
        <v>1</v>
      </c>
      <c r="B2" s="163"/>
      <c r="C2" s="163"/>
      <c r="D2" s="163"/>
    </row>
    <row r="3" ht="21" customHeight="1" spans="1:4">
      <c r="A3" s="88" t="str">
        <f>"单位名称："&amp;"云南省科学技术情报研究院"</f>
        <v>单位名称：云南省科学技术情报研究院</v>
      </c>
      <c r="B3" s="129"/>
      <c r="C3" s="129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0" t="s">
        <v>8</v>
      </c>
      <c r="B7" s="116">
        <v>24688758.76</v>
      </c>
      <c r="C7" s="23" t="str">
        <f>"一"&amp;"、"&amp;"科学技术支出"</f>
        <v>一、科学技术支出</v>
      </c>
      <c r="D7" s="116">
        <v>33085039.43</v>
      </c>
    </row>
    <row r="8" ht="25.4" customHeight="1" spans="1:4">
      <c r="A8" s="140" t="s">
        <v>9</v>
      </c>
      <c r="B8" s="116"/>
      <c r="C8" s="23" t="str">
        <f>"二"&amp;"、"&amp;"社会保障和就业支出"</f>
        <v>二、社会保障和就业支出</v>
      </c>
      <c r="D8" s="116">
        <v>1993499.67</v>
      </c>
    </row>
    <row r="9" ht="25.4" customHeight="1" spans="1:4">
      <c r="A9" s="140" t="s">
        <v>10</v>
      </c>
      <c r="B9" s="116"/>
      <c r="C9" s="23" t="str">
        <f>"三"&amp;"、"&amp;"卫生健康支出"</f>
        <v>三、卫生健康支出</v>
      </c>
      <c r="D9" s="116">
        <v>2262531.09</v>
      </c>
    </row>
    <row r="10" ht="25.4" customHeight="1" spans="1:4">
      <c r="A10" s="140" t="s">
        <v>11</v>
      </c>
      <c r="B10" s="87"/>
      <c r="C10" s="23" t="str">
        <f>"四"&amp;"、"&amp;"住房保障支出"</f>
        <v>四、住房保障支出</v>
      </c>
      <c r="D10" s="116">
        <v>1336126.51</v>
      </c>
    </row>
    <row r="11" ht="25.4" customHeight="1" spans="1:4">
      <c r="A11" s="140" t="s">
        <v>12</v>
      </c>
      <c r="B11" s="116">
        <v>618500</v>
      </c>
      <c r="C11" s="23"/>
      <c r="D11" s="116"/>
    </row>
    <row r="12" ht="25.4" customHeight="1" spans="1:4">
      <c r="A12" s="140" t="s">
        <v>13</v>
      </c>
      <c r="B12" s="87"/>
      <c r="C12" s="23"/>
      <c r="D12" s="116"/>
    </row>
    <row r="13" ht="25.4" customHeight="1" spans="1:4">
      <c r="A13" s="140" t="s">
        <v>14</v>
      </c>
      <c r="B13" s="87"/>
      <c r="C13" s="23"/>
      <c r="D13" s="116"/>
    </row>
    <row r="14" ht="25.4" customHeight="1" spans="1:4">
      <c r="A14" s="140" t="s">
        <v>15</v>
      </c>
      <c r="B14" s="87"/>
      <c r="C14" s="23"/>
      <c r="D14" s="116"/>
    </row>
    <row r="15" ht="25.4" customHeight="1" spans="1:4">
      <c r="A15" s="164" t="s">
        <v>16</v>
      </c>
      <c r="B15" s="87"/>
      <c r="C15" s="23"/>
      <c r="D15" s="116"/>
    </row>
    <row r="16" ht="25.4" customHeight="1" spans="1:4">
      <c r="A16" s="164" t="s">
        <v>17</v>
      </c>
      <c r="B16" s="116">
        <v>618500</v>
      </c>
      <c r="C16" s="23"/>
      <c r="D16" s="116"/>
    </row>
    <row r="17" ht="25.4" customHeight="1" spans="1:4">
      <c r="A17" s="165" t="s">
        <v>18</v>
      </c>
      <c r="B17" s="136">
        <v>25307258.76</v>
      </c>
      <c r="C17" s="137" t="s">
        <v>19</v>
      </c>
      <c r="D17" s="136">
        <v>38677196.7</v>
      </c>
    </row>
    <row r="18" ht="25.4" customHeight="1" spans="1:4">
      <c r="A18" s="166" t="s">
        <v>20</v>
      </c>
      <c r="B18" s="136">
        <v>13804033.49</v>
      </c>
      <c r="C18" s="167" t="s">
        <v>21</v>
      </c>
      <c r="D18" s="168">
        <v>434095.55</v>
      </c>
    </row>
    <row r="19" ht="25.4" customHeight="1" spans="1:4">
      <c r="A19" s="169" t="s">
        <v>22</v>
      </c>
      <c r="B19" s="116">
        <v>6997662.41</v>
      </c>
      <c r="C19" s="138" t="s">
        <v>22</v>
      </c>
      <c r="D19" s="87"/>
    </row>
    <row r="20" ht="25.4" customHeight="1" spans="1:4">
      <c r="A20" s="169" t="s">
        <v>23</v>
      </c>
      <c r="B20" s="116">
        <v>6806371.08</v>
      </c>
      <c r="C20" s="138" t="s">
        <v>24</v>
      </c>
      <c r="D20" s="87">
        <v>434095.55</v>
      </c>
    </row>
    <row r="21" ht="25.4" customHeight="1" spans="1:4">
      <c r="A21" s="170" t="s">
        <v>25</v>
      </c>
      <c r="B21" s="136">
        <v>39111292.25</v>
      </c>
      <c r="C21" s="137" t="s">
        <v>26</v>
      </c>
      <c r="D21" s="132">
        <v>39111292.25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20" sqref="B20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372</v>
      </c>
    </row>
    <row r="2" ht="28.5" customHeight="1" spans="1:6">
      <c r="A2" s="27" t="s">
        <v>373</v>
      </c>
      <c r="B2" s="27"/>
      <c r="C2" s="27"/>
      <c r="D2" s="27"/>
      <c r="E2" s="27"/>
      <c r="F2" s="27"/>
    </row>
    <row r="3" ht="15" customHeight="1" spans="1:6">
      <c r="A3" s="97" t="str">
        <f>"单位名称："&amp;"云南省科学技术情报研究院"</f>
        <v>单位名称：云南省科学技术情报研究院</v>
      </c>
      <c r="B3" s="98"/>
      <c r="C3" s="98"/>
      <c r="D3" s="55"/>
      <c r="E3" s="55"/>
      <c r="F3" s="99" t="s">
        <v>2</v>
      </c>
    </row>
    <row r="4" ht="18.75" customHeight="1" spans="1:6">
      <c r="A4" s="9" t="s">
        <v>151</v>
      </c>
      <c r="B4" s="9" t="s">
        <v>49</v>
      </c>
      <c r="C4" s="9" t="s">
        <v>50</v>
      </c>
      <c r="D4" s="15" t="s">
        <v>374</v>
      </c>
      <c r="E4" s="59"/>
      <c r="F4" s="59"/>
    </row>
    <row r="5" ht="30" customHeight="1" spans="1:6">
      <c r="A5" s="18"/>
      <c r="B5" s="18"/>
      <c r="C5" s="18"/>
      <c r="D5" s="15" t="s">
        <v>31</v>
      </c>
      <c r="E5" s="59" t="s">
        <v>58</v>
      </c>
      <c r="F5" s="59" t="s">
        <v>59</v>
      </c>
    </row>
    <row r="6" ht="16.5" customHeight="1" spans="1:6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0" t="s">
        <v>117</v>
      </c>
      <c r="B8" s="101"/>
      <c r="C8" s="101" t="s">
        <v>117</v>
      </c>
      <c r="D8" s="22"/>
      <c r="E8" s="22"/>
      <c r="F8" s="22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F12" sqref="F12:F14"/>
    </sheetView>
  </sheetViews>
  <sheetFormatPr defaultColWidth="9.14166666666667" defaultRowHeight="14.25" customHeight="1"/>
  <cols>
    <col min="1" max="1" width="39.1416666666667" customWidth="1"/>
    <col min="2" max="2" width="26.125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1"/>
      <c r="P1" s="51"/>
      <c r="Q1" s="95" t="s">
        <v>375</v>
      </c>
    </row>
    <row r="2" ht="27.75" customHeight="1" spans="1:17">
      <c r="A2" s="53" t="s">
        <v>376</v>
      </c>
      <c r="B2" s="27"/>
      <c r="C2" s="27"/>
      <c r="D2" s="27"/>
      <c r="E2" s="27"/>
      <c r="F2" s="27"/>
      <c r="G2" s="27"/>
      <c r="H2" s="27"/>
      <c r="I2" s="27"/>
      <c r="J2" s="27"/>
      <c r="K2" s="43"/>
      <c r="L2" s="27"/>
      <c r="M2" s="27"/>
      <c r="N2" s="27"/>
      <c r="O2" s="43"/>
      <c r="P2" s="43"/>
      <c r="Q2" s="27"/>
    </row>
    <row r="3" ht="18.75" customHeight="1" spans="1:17">
      <c r="A3" s="88" t="str">
        <f>"单位名称："&amp;"云南省科学技术情报研究院"</f>
        <v>单位名称：云南省科学技术情报研究院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142</v>
      </c>
    </row>
    <row r="4" ht="15.75" customHeight="1" spans="1:17">
      <c r="A4" s="9" t="s">
        <v>377</v>
      </c>
      <c r="B4" s="64" t="s">
        <v>378</v>
      </c>
      <c r="C4" s="64" t="s">
        <v>379</v>
      </c>
      <c r="D4" s="64" t="s">
        <v>380</v>
      </c>
      <c r="E4" s="64" t="s">
        <v>381</v>
      </c>
      <c r="F4" s="64" t="s">
        <v>382</v>
      </c>
      <c r="G4" s="65" t="s">
        <v>158</v>
      </c>
      <c r="H4" s="65"/>
      <c r="I4" s="65"/>
      <c r="J4" s="65"/>
      <c r="K4" s="66"/>
      <c r="L4" s="65"/>
      <c r="M4" s="65"/>
      <c r="N4" s="65"/>
      <c r="O4" s="81"/>
      <c r="P4" s="66"/>
      <c r="Q4" s="82"/>
    </row>
    <row r="5" ht="17.25" customHeight="1" spans="1:17">
      <c r="A5" s="14"/>
      <c r="B5" s="67"/>
      <c r="C5" s="67"/>
      <c r="D5" s="67"/>
      <c r="E5" s="67"/>
      <c r="F5" s="67"/>
      <c r="G5" s="67" t="s">
        <v>31</v>
      </c>
      <c r="H5" s="67" t="s">
        <v>34</v>
      </c>
      <c r="I5" s="67" t="s">
        <v>383</v>
      </c>
      <c r="J5" s="67" t="s">
        <v>384</v>
      </c>
      <c r="K5" s="68" t="s">
        <v>385</v>
      </c>
      <c r="L5" s="83" t="s">
        <v>386</v>
      </c>
      <c r="M5" s="83"/>
      <c r="N5" s="83"/>
      <c r="O5" s="84"/>
      <c r="P5" s="85"/>
      <c r="Q5" s="69"/>
    </row>
    <row r="6" ht="54" customHeight="1" spans="1:17">
      <c r="A6" s="17"/>
      <c r="B6" s="69"/>
      <c r="C6" s="69"/>
      <c r="D6" s="69"/>
      <c r="E6" s="69"/>
      <c r="F6" s="69"/>
      <c r="G6" s="69"/>
      <c r="H6" s="69" t="s">
        <v>33</v>
      </c>
      <c r="I6" s="69"/>
      <c r="J6" s="69"/>
      <c r="K6" s="70"/>
      <c r="L6" s="69" t="s">
        <v>33</v>
      </c>
      <c r="M6" s="69" t="s">
        <v>44</v>
      </c>
      <c r="N6" s="69" t="s">
        <v>165</v>
      </c>
      <c r="O6" s="86" t="s">
        <v>40</v>
      </c>
      <c r="P6" s="70" t="s">
        <v>41</v>
      </c>
      <c r="Q6" s="69" t="s">
        <v>42</v>
      </c>
    </row>
    <row r="7" ht="15" customHeight="1" spans="1:17">
      <c r="A7" s="18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21" customHeight="1" spans="1:17">
      <c r="A8" s="71" t="s">
        <v>46</v>
      </c>
      <c r="B8" s="72"/>
      <c r="C8" s="72"/>
      <c r="D8" s="72"/>
      <c r="E8" s="91"/>
      <c r="F8" s="22">
        <v>3113800</v>
      </c>
      <c r="G8" s="22">
        <v>3113800</v>
      </c>
      <c r="H8" s="22">
        <v>3107800</v>
      </c>
      <c r="I8" s="22"/>
      <c r="J8" s="22"/>
      <c r="K8" s="22"/>
      <c r="L8" s="22">
        <v>6000</v>
      </c>
      <c r="M8" s="22"/>
      <c r="N8" s="22"/>
      <c r="O8" s="22"/>
      <c r="P8" s="22"/>
      <c r="Q8" s="22">
        <v>6000</v>
      </c>
    </row>
    <row r="9" ht="21" customHeight="1" spans="1:17">
      <c r="A9" s="92" t="s">
        <v>200</v>
      </c>
      <c r="B9" s="72" t="s">
        <v>387</v>
      </c>
      <c r="C9" s="72" t="s">
        <v>388</v>
      </c>
      <c r="D9" s="93" t="s">
        <v>389</v>
      </c>
      <c r="E9" s="94">
        <v>1</v>
      </c>
      <c r="F9" s="22">
        <v>10000</v>
      </c>
      <c r="G9" s="22">
        <v>10000</v>
      </c>
      <c r="H9" s="22">
        <v>10000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2" t="s">
        <v>200</v>
      </c>
      <c r="B10" s="72" t="s">
        <v>390</v>
      </c>
      <c r="C10" s="72" t="s">
        <v>391</v>
      </c>
      <c r="D10" s="93" t="s">
        <v>392</v>
      </c>
      <c r="E10" s="94">
        <v>4</v>
      </c>
      <c r="F10" s="22">
        <v>4000</v>
      </c>
      <c r="G10" s="22">
        <v>4000</v>
      </c>
      <c r="H10" s="22">
        <v>4000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2" t="s">
        <v>289</v>
      </c>
      <c r="B11" s="72" t="s">
        <v>393</v>
      </c>
      <c r="C11" s="72" t="s">
        <v>394</v>
      </c>
      <c r="D11" s="93" t="s">
        <v>395</v>
      </c>
      <c r="E11" s="94">
        <v>1</v>
      </c>
      <c r="F11" s="22">
        <v>6000</v>
      </c>
      <c r="G11" s="22">
        <v>6000</v>
      </c>
      <c r="H11" s="22"/>
      <c r="I11" s="22"/>
      <c r="J11" s="22"/>
      <c r="K11" s="22"/>
      <c r="L11" s="22">
        <v>6000</v>
      </c>
      <c r="M11" s="22"/>
      <c r="N11" s="22"/>
      <c r="O11" s="22"/>
      <c r="P11" s="22"/>
      <c r="Q11" s="22">
        <v>6000</v>
      </c>
    </row>
    <row r="12" ht="21" customHeight="1" spans="1:17">
      <c r="A12" s="92" t="s">
        <v>277</v>
      </c>
      <c r="B12" s="72" t="s">
        <v>396</v>
      </c>
      <c r="C12" s="72" t="s">
        <v>397</v>
      </c>
      <c r="D12" s="93" t="s">
        <v>333</v>
      </c>
      <c r="E12" s="94">
        <v>1</v>
      </c>
      <c r="F12" s="22">
        <v>1250000</v>
      </c>
      <c r="G12" s="22">
        <v>1250000</v>
      </c>
      <c r="H12" s="22">
        <v>1250000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2" t="s">
        <v>297</v>
      </c>
      <c r="B13" s="72" t="s">
        <v>398</v>
      </c>
      <c r="C13" s="72" t="s">
        <v>399</v>
      </c>
      <c r="D13" s="93" t="s">
        <v>333</v>
      </c>
      <c r="E13" s="94">
        <v>1</v>
      </c>
      <c r="F13" s="22">
        <v>1383800</v>
      </c>
      <c r="G13" s="22">
        <v>1383800</v>
      </c>
      <c r="H13" s="22">
        <v>1383800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2" t="s">
        <v>297</v>
      </c>
      <c r="B14" s="72" t="s">
        <v>400</v>
      </c>
      <c r="C14" s="72" t="s">
        <v>401</v>
      </c>
      <c r="D14" s="93" t="s">
        <v>333</v>
      </c>
      <c r="E14" s="94">
        <v>1</v>
      </c>
      <c r="F14" s="22">
        <v>460000</v>
      </c>
      <c r="G14" s="22">
        <v>460000</v>
      </c>
      <c r="H14" s="22">
        <v>460000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74" t="s">
        <v>117</v>
      </c>
      <c r="B15" s="75"/>
      <c r="C15" s="75"/>
      <c r="D15" s="75"/>
      <c r="E15" s="91"/>
      <c r="F15" s="22">
        <v>3113800</v>
      </c>
      <c r="G15" s="22">
        <v>3113800</v>
      </c>
      <c r="H15" s="22">
        <v>3107800</v>
      </c>
      <c r="I15" s="22"/>
      <c r="J15" s="22"/>
      <c r="K15" s="22"/>
      <c r="L15" s="22">
        <v>6000</v>
      </c>
      <c r="M15" s="22"/>
      <c r="N15" s="22"/>
      <c r="O15" s="22"/>
      <c r="P15" s="22"/>
      <c r="Q15" s="22">
        <v>6000</v>
      </c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1"/>
      <c r="I1" s="57"/>
      <c r="J1" s="57"/>
      <c r="K1" s="57"/>
      <c r="L1" s="51"/>
      <c r="M1" s="77"/>
      <c r="N1" s="78" t="s">
        <v>402</v>
      </c>
    </row>
    <row r="2" ht="27.75" customHeight="1" spans="1:14">
      <c r="A2" s="53" t="s">
        <v>403</v>
      </c>
      <c r="B2" s="62"/>
      <c r="C2" s="62"/>
      <c r="D2" s="62"/>
      <c r="E2" s="62"/>
      <c r="F2" s="62"/>
      <c r="G2" s="62"/>
      <c r="H2" s="63"/>
      <c r="I2" s="62"/>
      <c r="J2" s="62"/>
      <c r="K2" s="62"/>
      <c r="L2" s="43"/>
      <c r="M2" s="63"/>
      <c r="N2" s="62"/>
    </row>
    <row r="3" ht="18.75" customHeight="1" spans="1:14">
      <c r="A3" s="54" t="str">
        <f>"单位名称："&amp;"云南省科学技术情报研究院"</f>
        <v>单位名称：云南省科学技术情报研究院</v>
      </c>
      <c r="B3" s="55"/>
      <c r="C3" s="55"/>
      <c r="D3" s="55"/>
      <c r="E3" s="55"/>
      <c r="F3" s="55"/>
      <c r="G3" s="55"/>
      <c r="H3" s="61"/>
      <c r="I3" s="57"/>
      <c r="J3" s="57"/>
      <c r="K3" s="57"/>
      <c r="L3" s="60"/>
      <c r="M3" s="79"/>
      <c r="N3" s="80" t="s">
        <v>142</v>
      </c>
    </row>
    <row r="4" ht="15.75" customHeight="1" spans="1:14">
      <c r="A4" s="9" t="s">
        <v>377</v>
      </c>
      <c r="B4" s="64" t="s">
        <v>404</v>
      </c>
      <c r="C4" s="64" t="s">
        <v>405</v>
      </c>
      <c r="D4" s="65" t="s">
        <v>158</v>
      </c>
      <c r="E4" s="65"/>
      <c r="F4" s="65"/>
      <c r="G4" s="65"/>
      <c r="H4" s="66"/>
      <c r="I4" s="65"/>
      <c r="J4" s="65"/>
      <c r="K4" s="65"/>
      <c r="L4" s="81"/>
      <c r="M4" s="66"/>
      <c r="N4" s="82"/>
    </row>
    <row r="5" ht="17.25" customHeight="1" spans="1:14">
      <c r="A5" s="14"/>
      <c r="B5" s="67"/>
      <c r="C5" s="67"/>
      <c r="D5" s="67" t="s">
        <v>31</v>
      </c>
      <c r="E5" s="67" t="s">
        <v>34</v>
      </c>
      <c r="F5" s="67" t="s">
        <v>383</v>
      </c>
      <c r="G5" s="67" t="s">
        <v>384</v>
      </c>
      <c r="H5" s="68" t="s">
        <v>385</v>
      </c>
      <c r="I5" s="83" t="s">
        <v>386</v>
      </c>
      <c r="J5" s="83"/>
      <c r="K5" s="83"/>
      <c r="L5" s="84"/>
      <c r="M5" s="85"/>
      <c r="N5" s="69"/>
    </row>
    <row r="6" ht="54" customHeight="1" spans="1:14">
      <c r="A6" s="17"/>
      <c r="B6" s="69"/>
      <c r="C6" s="69"/>
      <c r="D6" s="69"/>
      <c r="E6" s="69"/>
      <c r="F6" s="69"/>
      <c r="G6" s="69"/>
      <c r="H6" s="70"/>
      <c r="I6" s="69" t="s">
        <v>33</v>
      </c>
      <c r="J6" s="69" t="s">
        <v>44</v>
      </c>
      <c r="K6" s="69" t="s">
        <v>165</v>
      </c>
      <c r="L6" s="86" t="s">
        <v>40</v>
      </c>
      <c r="M6" s="70" t="s">
        <v>41</v>
      </c>
      <c r="N6" s="69" t="s">
        <v>42</v>
      </c>
    </row>
    <row r="7" ht="15" customHeight="1" spans="1:14">
      <c r="A7" s="17">
        <v>1</v>
      </c>
      <c r="B7" s="69">
        <v>2</v>
      </c>
      <c r="C7" s="69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</row>
    <row r="8" ht="21" customHeight="1" spans="1:14">
      <c r="A8" s="71"/>
      <c r="B8" s="72"/>
      <c r="C8" s="72"/>
      <c r="D8" s="73"/>
      <c r="E8" s="73"/>
      <c r="F8" s="73"/>
      <c r="G8" s="73"/>
      <c r="H8" s="73"/>
      <c r="I8" s="73"/>
      <c r="J8" s="73"/>
      <c r="K8" s="73"/>
      <c r="L8" s="87"/>
      <c r="M8" s="73"/>
      <c r="N8" s="73"/>
    </row>
    <row r="9" ht="21" customHeight="1" spans="1:14">
      <c r="A9" s="71"/>
      <c r="B9" s="72"/>
      <c r="C9" s="72"/>
      <c r="D9" s="73"/>
      <c r="E9" s="73"/>
      <c r="F9" s="73"/>
      <c r="G9" s="73"/>
      <c r="H9" s="73"/>
      <c r="I9" s="73"/>
      <c r="J9" s="73"/>
      <c r="K9" s="73"/>
      <c r="L9" s="87"/>
      <c r="M9" s="73"/>
      <c r="N9" s="73"/>
    </row>
    <row r="10" ht="21" customHeight="1" spans="1:14">
      <c r="A10" s="74" t="s">
        <v>117</v>
      </c>
      <c r="B10" s="75"/>
      <c r="C10" s="76"/>
      <c r="D10" s="73"/>
      <c r="E10" s="73"/>
      <c r="F10" s="73"/>
      <c r="G10" s="73"/>
      <c r="H10" s="73"/>
      <c r="I10" s="73"/>
      <c r="J10" s="73"/>
      <c r="K10" s="73"/>
      <c r="L10" s="87"/>
      <c r="M10" s="73"/>
      <c r="N10" s="73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8"/>
  <sheetViews>
    <sheetView showZeros="0" workbookViewId="0">
      <selection activeCell="B20" sqref="B20"/>
    </sheetView>
  </sheetViews>
  <sheetFormatPr defaultColWidth="9.14166666666667" defaultRowHeight="14.25" customHeight="1" outlineLevelRow="7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2"/>
      <c r="W1" s="51" t="s">
        <v>406</v>
      </c>
    </row>
    <row r="2" ht="27.75" customHeight="1" spans="1:23">
      <c r="A2" s="53" t="s">
        <v>407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4" t="str">
        <f>"单位名称："&amp;"云南省科学技术情报研究院"</f>
        <v>单位名称：云南省科学技术情报研究院</v>
      </c>
      <c r="B3" s="55"/>
      <c r="C3" s="55"/>
      <c r="D3" s="56"/>
      <c r="E3" s="57"/>
      <c r="F3" s="57"/>
      <c r="G3" s="57"/>
      <c r="H3" s="57"/>
      <c r="I3" s="57"/>
      <c r="W3" s="60" t="s">
        <v>142</v>
      </c>
    </row>
    <row r="4" ht="19.5" customHeight="1" spans="1:23">
      <c r="A4" s="15" t="s">
        <v>408</v>
      </c>
      <c r="B4" s="10" t="s">
        <v>158</v>
      </c>
      <c r="C4" s="11"/>
      <c r="D4" s="11"/>
      <c r="E4" s="10" t="s">
        <v>409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58" t="s">
        <v>410</v>
      </c>
      <c r="E5" s="59" t="s">
        <v>411</v>
      </c>
      <c r="F5" s="59" t="s">
        <v>412</v>
      </c>
      <c r="G5" s="59" t="s">
        <v>413</v>
      </c>
      <c r="H5" s="59" t="s">
        <v>414</v>
      </c>
      <c r="I5" s="59" t="s">
        <v>415</v>
      </c>
      <c r="J5" s="59" t="s">
        <v>416</v>
      </c>
      <c r="K5" s="59" t="s">
        <v>417</v>
      </c>
      <c r="L5" s="59" t="s">
        <v>418</v>
      </c>
      <c r="M5" s="59" t="s">
        <v>419</v>
      </c>
      <c r="N5" s="59" t="s">
        <v>420</v>
      </c>
      <c r="O5" s="59" t="s">
        <v>421</v>
      </c>
      <c r="P5" s="59" t="s">
        <v>422</v>
      </c>
      <c r="Q5" s="59" t="s">
        <v>423</v>
      </c>
      <c r="R5" s="59" t="s">
        <v>424</v>
      </c>
      <c r="S5" s="59" t="s">
        <v>425</v>
      </c>
      <c r="T5" s="59" t="s">
        <v>426</v>
      </c>
      <c r="U5" s="59" t="s">
        <v>427</v>
      </c>
      <c r="V5" s="59" t="s">
        <v>428</v>
      </c>
      <c r="W5" s="59" t="s">
        <v>429</v>
      </c>
    </row>
    <row r="6" ht="19.5" customHeight="1" spans="1:23">
      <c r="A6" s="59">
        <v>1</v>
      </c>
      <c r="B6" s="59">
        <v>2</v>
      </c>
      <c r="C6" s="59">
        <v>3</v>
      </c>
      <c r="D6" s="10">
        <v>4</v>
      </c>
      <c r="E6" s="59">
        <v>5</v>
      </c>
      <c r="F6" s="59">
        <v>6</v>
      </c>
      <c r="G6" s="59">
        <v>7</v>
      </c>
      <c r="H6" s="10">
        <v>8</v>
      </c>
      <c r="I6" s="59">
        <v>9</v>
      </c>
      <c r="J6" s="59">
        <v>10</v>
      </c>
      <c r="K6" s="59">
        <v>11</v>
      </c>
      <c r="L6" s="10">
        <v>12</v>
      </c>
      <c r="M6" s="59">
        <v>13</v>
      </c>
      <c r="N6" s="59">
        <v>14</v>
      </c>
      <c r="O6" s="59">
        <v>15</v>
      </c>
      <c r="P6" s="10">
        <v>16</v>
      </c>
      <c r="Q6" s="59">
        <v>17</v>
      </c>
      <c r="R6" s="59">
        <v>18</v>
      </c>
      <c r="S6" s="59">
        <v>19</v>
      </c>
      <c r="T6" s="10">
        <v>20</v>
      </c>
      <c r="U6" s="10">
        <v>21</v>
      </c>
      <c r="V6" s="10">
        <v>22</v>
      </c>
      <c r="W6" s="59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20" sqref="B20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1" t="s">
        <v>430</v>
      </c>
    </row>
    <row r="2" ht="28.5" customHeight="1" spans="1:10">
      <c r="A2" s="42" t="s">
        <v>431</v>
      </c>
      <c r="B2" s="27"/>
      <c r="C2" s="27"/>
      <c r="D2" s="27"/>
      <c r="E2" s="27"/>
      <c r="F2" s="43"/>
      <c r="G2" s="27"/>
      <c r="H2" s="43"/>
      <c r="I2" s="43"/>
      <c r="J2" s="27"/>
    </row>
    <row r="3" ht="17.25" customHeight="1" spans="1:1">
      <c r="A3" s="4" t="str">
        <f>"单位名称："&amp;"云南省科学技术情报研究院"</f>
        <v>单位名称：云南省科学技术情报研究院</v>
      </c>
    </row>
    <row r="4" ht="44.25" customHeight="1" spans="1:10">
      <c r="A4" s="44" t="s">
        <v>304</v>
      </c>
      <c r="B4" s="44" t="s">
        <v>305</v>
      </c>
      <c r="C4" s="44" t="s">
        <v>306</v>
      </c>
      <c r="D4" s="44" t="s">
        <v>307</v>
      </c>
      <c r="E4" s="44" t="s">
        <v>308</v>
      </c>
      <c r="F4" s="45" t="s">
        <v>309</v>
      </c>
      <c r="G4" s="44" t="s">
        <v>310</v>
      </c>
      <c r="H4" s="45" t="s">
        <v>311</v>
      </c>
      <c r="I4" s="45" t="s">
        <v>312</v>
      </c>
      <c r="J4" s="44" t="s">
        <v>313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7"/>
  <sheetViews>
    <sheetView showZeros="0" workbookViewId="0">
      <selection activeCell="B20" sqref="B2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432</v>
      </c>
    </row>
    <row r="2" ht="30.65" customHeight="1" spans="1:8">
      <c r="A2" s="36" t="s">
        <v>433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"单位名称："&amp;"云南省科学技术情报研究院"</f>
        <v>单位名称：云南省科学技术情报研究院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151</v>
      </c>
      <c r="B4" s="37" t="s">
        <v>434</v>
      </c>
      <c r="C4" s="37" t="s">
        <v>435</v>
      </c>
      <c r="D4" s="37" t="s">
        <v>436</v>
      </c>
      <c r="E4" s="37" t="s">
        <v>437</v>
      </c>
      <c r="F4" s="37" t="s">
        <v>438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381</v>
      </c>
      <c r="G5" s="37" t="s">
        <v>439</v>
      </c>
      <c r="H5" s="37" t="s">
        <v>440</v>
      </c>
    </row>
    <row r="6" ht="18.75" customHeight="1" spans="1:8">
      <c r="A6" s="38" t="s">
        <v>134</v>
      </c>
      <c r="B6" s="38" t="s">
        <v>135</v>
      </c>
      <c r="C6" s="38" t="s">
        <v>136</v>
      </c>
      <c r="D6" s="38" t="s">
        <v>137</v>
      </c>
      <c r="E6" s="38" t="s">
        <v>138</v>
      </c>
      <c r="F6" s="38" t="s">
        <v>139</v>
      </c>
      <c r="G6" s="38" t="s">
        <v>441</v>
      </c>
      <c r="H6" s="38" t="s">
        <v>442</v>
      </c>
    </row>
    <row r="7" ht="29.9" customHeight="1" spans="1:8">
      <c r="A7" s="39" t="s">
        <v>46</v>
      </c>
      <c r="B7" s="39" t="s">
        <v>443</v>
      </c>
      <c r="C7" s="39" t="s">
        <v>394</v>
      </c>
      <c r="D7" s="39" t="s">
        <v>444</v>
      </c>
      <c r="E7" s="37" t="s">
        <v>395</v>
      </c>
      <c r="F7" s="40">
        <v>4</v>
      </c>
      <c r="G7" s="41">
        <v>6000</v>
      </c>
      <c r="H7" s="41">
        <v>24000</v>
      </c>
    </row>
    <row r="8" ht="29.9" customHeight="1" spans="1:8">
      <c r="A8" s="39" t="s">
        <v>46</v>
      </c>
      <c r="B8" s="39" t="s">
        <v>443</v>
      </c>
      <c r="C8" s="39" t="s">
        <v>445</v>
      </c>
      <c r="D8" s="39" t="s">
        <v>446</v>
      </c>
      <c r="E8" s="37" t="s">
        <v>389</v>
      </c>
      <c r="F8" s="40">
        <v>1</v>
      </c>
      <c r="G8" s="41">
        <v>140000</v>
      </c>
      <c r="H8" s="41">
        <v>140000</v>
      </c>
    </row>
    <row r="9" ht="29.9" customHeight="1" spans="1:8">
      <c r="A9" s="39" t="s">
        <v>46</v>
      </c>
      <c r="B9" s="39" t="s">
        <v>443</v>
      </c>
      <c r="C9" s="39" t="s">
        <v>447</v>
      </c>
      <c r="D9" s="39" t="s">
        <v>448</v>
      </c>
      <c r="E9" s="37" t="s">
        <v>395</v>
      </c>
      <c r="F9" s="40">
        <v>1</v>
      </c>
      <c r="G9" s="41">
        <v>80000</v>
      </c>
      <c r="H9" s="41">
        <v>80000</v>
      </c>
    </row>
    <row r="10" ht="29.9" customHeight="1" spans="1:8">
      <c r="A10" s="39" t="s">
        <v>46</v>
      </c>
      <c r="B10" s="39" t="s">
        <v>443</v>
      </c>
      <c r="C10" s="39" t="s">
        <v>449</v>
      </c>
      <c r="D10" s="39" t="s">
        <v>450</v>
      </c>
      <c r="E10" s="37" t="s">
        <v>395</v>
      </c>
      <c r="F10" s="40">
        <v>4</v>
      </c>
      <c r="G10" s="41">
        <v>3000</v>
      </c>
      <c r="H10" s="41">
        <v>12000</v>
      </c>
    </row>
    <row r="11" ht="29.9" customHeight="1" spans="1:8">
      <c r="A11" s="39" t="s">
        <v>46</v>
      </c>
      <c r="B11" s="39" t="s">
        <v>443</v>
      </c>
      <c r="C11" s="39" t="s">
        <v>451</v>
      </c>
      <c r="D11" s="39" t="s">
        <v>452</v>
      </c>
      <c r="E11" s="37" t="s">
        <v>395</v>
      </c>
      <c r="F11" s="40">
        <v>2</v>
      </c>
      <c r="G11" s="41">
        <v>7600</v>
      </c>
      <c r="H11" s="41">
        <v>15200</v>
      </c>
    </row>
    <row r="12" ht="29.9" customHeight="1" spans="1:8">
      <c r="A12" s="39" t="s">
        <v>46</v>
      </c>
      <c r="B12" s="39" t="s">
        <v>443</v>
      </c>
      <c r="C12" s="39" t="s">
        <v>453</v>
      </c>
      <c r="D12" s="39" t="s">
        <v>452</v>
      </c>
      <c r="E12" s="37" t="s">
        <v>395</v>
      </c>
      <c r="F12" s="40">
        <v>5</v>
      </c>
      <c r="G12" s="41">
        <v>1500</v>
      </c>
      <c r="H12" s="41">
        <v>7500</v>
      </c>
    </row>
    <row r="13" ht="29.9" customHeight="1" spans="1:8">
      <c r="A13" s="39" t="s">
        <v>46</v>
      </c>
      <c r="B13" s="39" t="s">
        <v>443</v>
      </c>
      <c r="C13" s="39" t="s">
        <v>388</v>
      </c>
      <c r="D13" s="39" t="s">
        <v>387</v>
      </c>
      <c r="E13" s="37" t="s">
        <v>395</v>
      </c>
      <c r="F13" s="40">
        <v>1</v>
      </c>
      <c r="G13" s="41">
        <v>10000</v>
      </c>
      <c r="H13" s="41">
        <v>10000</v>
      </c>
    </row>
    <row r="14" ht="29.9" customHeight="1" spans="1:8">
      <c r="A14" s="39" t="s">
        <v>46</v>
      </c>
      <c r="B14" s="39" t="s">
        <v>443</v>
      </c>
      <c r="C14" s="39" t="s">
        <v>454</v>
      </c>
      <c r="D14" s="39" t="s">
        <v>455</v>
      </c>
      <c r="E14" s="37" t="s">
        <v>395</v>
      </c>
      <c r="F14" s="40">
        <v>4</v>
      </c>
      <c r="G14" s="41">
        <v>800</v>
      </c>
      <c r="H14" s="41">
        <v>3200</v>
      </c>
    </row>
    <row r="15" ht="29.9" customHeight="1" spans="1:8">
      <c r="A15" s="39" t="s">
        <v>46</v>
      </c>
      <c r="B15" s="39" t="s">
        <v>443</v>
      </c>
      <c r="C15" s="39" t="s">
        <v>456</v>
      </c>
      <c r="D15" s="39" t="s">
        <v>457</v>
      </c>
      <c r="E15" s="37" t="s">
        <v>395</v>
      </c>
      <c r="F15" s="40">
        <v>1</v>
      </c>
      <c r="G15" s="41">
        <v>4000</v>
      </c>
      <c r="H15" s="41">
        <v>4000</v>
      </c>
    </row>
    <row r="16" ht="29.9" customHeight="1" spans="1:8">
      <c r="A16" s="39" t="s">
        <v>46</v>
      </c>
      <c r="B16" s="39" t="s">
        <v>443</v>
      </c>
      <c r="C16" s="39" t="s">
        <v>391</v>
      </c>
      <c r="D16" s="39" t="s">
        <v>390</v>
      </c>
      <c r="E16" s="37" t="s">
        <v>395</v>
      </c>
      <c r="F16" s="40">
        <v>5</v>
      </c>
      <c r="G16" s="41">
        <v>1000</v>
      </c>
      <c r="H16" s="41">
        <v>5000</v>
      </c>
    </row>
    <row r="17" ht="29.9" customHeight="1" spans="1:8">
      <c r="A17" s="39" t="s">
        <v>46</v>
      </c>
      <c r="B17" s="39" t="s">
        <v>458</v>
      </c>
      <c r="C17" s="39" t="s">
        <v>459</v>
      </c>
      <c r="D17" s="39" t="s">
        <v>460</v>
      </c>
      <c r="E17" s="37" t="s">
        <v>389</v>
      </c>
      <c r="F17" s="40">
        <v>1</v>
      </c>
      <c r="G17" s="41">
        <v>50000</v>
      </c>
      <c r="H17" s="41">
        <v>50000</v>
      </c>
    </row>
    <row r="18" ht="29.9" customHeight="1" spans="1:8">
      <c r="A18" s="39" t="s">
        <v>46</v>
      </c>
      <c r="B18" s="39" t="s">
        <v>461</v>
      </c>
      <c r="C18" s="39" t="s">
        <v>462</v>
      </c>
      <c r="D18" s="39" t="s">
        <v>463</v>
      </c>
      <c r="E18" s="37" t="s">
        <v>389</v>
      </c>
      <c r="F18" s="40">
        <v>1</v>
      </c>
      <c r="G18" s="41">
        <v>2500</v>
      </c>
      <c r="H18" s="41">
        <v>2500</v>
      </c>
    </row>
    <row r="19" ht="29.9" customHeight="1" spans="1:8">
      <c r="A19" s="39" t="s">
        <v>46</v>
      </c>
      <c r="B19" s="39" t="s">
        <v>461</v>
      </c>
      <c r="C19" s="39" t="s">
        <v>462</v>
      </c>
      <c r="D19" s="39" t="s">
        <v>463</v>
      </c>
      <c r="E19" s="37" t="s">
        <v>389</v>
      </c>
      <c r="F19" s="40">
        <v>20</v>
      </c>
      <c r="G19" s="41">
        <v>2500</v>
      </c>
      <c r="H19" s="41">
        <v>50000</v>
      </c>
    </row>
    <row r="20" ht="29.9" customHeight="1" spans="1:8">
      <c r="A20" s="39" t="s">
        <v>46</v>
      </c>
      <c r="B20" s="39" t="s">
        <v>461</v>
      </c>
      <c r="C20" s="39" t="s">
        <v>464</v>
      </c>
      <c r="D20" s="39" t="s">
        <v>465</v>
      </c>
      <c r="E20" s="37" t="s">
        <v>392</v>
      </c>
      <c r="F20" s="40">
        <v>20</v>
      </c>
      <c r="G20" s="41">
        <v>800</v>
      </c>
      <c r="H20" s="41">
        <v>16000</v>
      </c>
    </row>
    <row r="21" ht="29.9" customHeight="1" spans="1:8">
      <c r="A21" s="39" t="s">
        <v>46</v>
      </c>
      <c r="B21" s="39" t="s">
        <v>461</v>
      </c>
      <c r="C21" s="39" t="s">
        <v>464</v>
      </c>
      <c r="D21" s="39" t="s">
        <v>465</v>
      </c>
      <c r="E21" s="37" t="s">
        <v>392</v>
      </c>
      <c r="F21" s="40">
        <v>1</v>
      </c>
      <c r="G21" s="41">
        <v>800</v>
      </c>
      <c r="H21" s="41">
        <v>800</v>
      </c>
    </row>
    <row r="22" ht="29.9" customHeight="1" spans="1:8">
      <c r="A22" s="39" t="s">
        <v>46</v>
      </c>
      <c r="B22" s="39" t="s">
        <v>461</v>
      </c>
      <c r="C22" s="39" t="s">
        <v>466</v>
      </c>
      <c r="D22" s="39" t="s">
        <v>467</v>
      </c>
      <c r="E22" s="37" t="s">
        <v>392</v>
      </c>
      <c r="F22" s="40">
        <v>40</v>
      </c>
      <c r="G22" s="41">
        <v>800</v>
      </c>
      <c r="H22" s="41">
        <v>32000</v>
      </c>
    </row>
    <row r="23" ht="29.9" customHeight="1" spans="1:8">
      <c r="A23" s="39" t="s">
        <v>46</v>
      </c>
      <c r="B23" s="39" t="s">
        <v>461</v>
      </c>
      <c r="C23" s="39" t="s">
        <v>468</v>
      </c>
      <c r="D23" s="39" t="s">
        <v>469</v>
      </c>
      <c r="E23" s="37" t="s">
        <v>389</v>
      </c>
      <c r="F23" s="40">
        <v>5</v>
      </c>
      <c r="G23" s="41">
        <v>2000</v>
      </c>
      <c r="H23" s="41">
        <v>10000</v>
      </c>
    </row>
    <row r="24" ht="29.9" customHeight="1" spans="1:8">
      <c r="A24" s="39" t="s">
        <v>46</v>
      </c>
      <c r="B24" s="39" t="s">
        <v>461</v>
      </c>
      <c r="C24" s="39" t="s">
        <v>470</v>
      </c>
      <c r="D24" s="39" t="s">
        <v>471</v>
      </c>
      <c r="E24" s="37" t="s">
        <v>389</v>
      </c>
      <c r="F24" s="40">
        <v>3</v>
      </c>
      <c r="G24" s="41">
        <v>1000</v>
      </c>
      <c r="H24" s="41">
        <v>3000</v>
      </c>
    </row>
    <row r="25" ht="29.9" customHeight="1" spans="1:8">
      <c r="A25" s="39" t="s">
        <v>46</v>
      </c>
      <c r="B25" s="39" t="s">
        <v>472</v>
      </c>
      <c r="C25" s="39" t="s">
        <v>473</v>
      </c>
      <c r="D25" s="39" t="s">
        <v>474</v>
      </c>
      <c r="E25" s="37" t="s">
        <v>475</v>
      </c>
      <c r="F25" s="40">
        <v>1</v>
      </c>
      <c r="G25" s="41">
        <v>2211000</v>
      </c>
      <c r="H25" s="41">
        <v>2211000</v>
      </c>
    </row>
    <row r="26" ht="29.9" customHeight="1" spans="1:8">
      <c r="A26" s="39" t="s">
        <v>46</v>
      </c>
      <c r="B26" s="39" t="s">
        <v>472</v>
      </c>
      <c r="C26" s="39" t="s">
        <v>473</v>
      </c>
      <c r="D26" s="39" t="s">
        <v>476</v>
      </c>
      <c r="E26" s="37" t="s">
        <v>389</v>
      </c>
      <c r="F26" s="40">
        <v>350</v>
      </c>
      <c r="G26" s="41">
        <v>571.5</v>
      </c>
      <c r="H26" s="41">
        <v>200025</v>
      </c>
    </row>
    <row r="27" ht="20.15" customHeight="1" spans="1:8">
      <c r="A27" s="37" t="s">
        <v>31</v>
      </c>
      <c r="B27" s="37"/>
      <c r="C27" s="37"/>
      <c r="D27" s="37"/>
      <c r="E27" s="37"/>
      <c r="F27" s="40">
        <v>470</v>
      </c>
      <c r="G27" s="41"/>
      <c r="H27" s="41">
        <v>2876225</v>
      </c>
    </row>
  </sheetData>
  <mergeCells count="8">
    <mergeCell ref="A2:H2"/>
    <mergeCell ref="F4:H4"/>
    <mergeCell ref="A27:E2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477</v>
      </c>
    </row>
    <row r="2" ht="27.75" customHeight="1" spans="1:11">
      <c r="A2" s="27" t="s">
        <v>478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"单位名称："&amp;"云南省科学技术情报研究院"</f>
        <v>单位名称：云南省科学技术情报研究院</v>
      </c>
      <c r="B3" s="5"/>
      <c r="C3" s="5"/>
      <c r="D3" s="5"/>
      <c r="E3" s="5"/>
      <c r="F3" s="5"/>
      <c r="G3" s="5"/>
      <c r="H3" s="6"/>
      <c r="I3" s="6"/>
      <c r="J3" s="6"/>
      <c r="K3" s="7" t="s">
        <v>142</v>
      </c>
    </row>
    <row r="4" ht="21.75" customHeight="1" spans="1:11">
      <c r="A4" s="8" t="s">
        <v>235</v>
      </c>
      <c r="B4" s="8" t="s">
        <v>153</v>
      </c>
      <c r="C4" s="8" t="s">
        <v>236</v>
      </c>
      <c r="D4" s="9" t="s">
        <v>154</v>
      </c>
      <c r="E4" s="9" t="s">
        <v>155</v>
      </c>
      <c r="F4" s="9" t="s">
        <v>156</v>
      </c>
      <c r="G4" s="9" t="s">
        <v>157</v>
      </c>
      <c r="H4" s="15" t="s">
        <v>31</v>
      </c>
      <c r="I4" s="10" t="s">
        <v>479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9"/>
      <c r="B8" s="20" t="s">
        <v>480</v>
      </c>
      <c r="C8" s="29"/>
      <c r="D8" s="29"/>
      <c r="E8" s="29"/>
      <c r="F8" s="29"/>
      <c r="G8" s="29"/>
      <c r="H8" s="22">
        <v>80000</v>
      </c>
      <c r="I8" s="22">
        <v>80000</v>
      </c>
      <c r="J8" s="22"/>
      <c r="K8" s="22"/>
    </row>
    <row r="9" ht="30.65" customHeight="1" spans="1:11">
      <c r="A9" s="20" t="s">
        <v>240</v>
      </c>
      <c r="B9" s="20" t="s">
        <v>480</v>
      </c>
      <c r="C9" s="20" t="s">
        <v>46</v>
      </c>
      <c r="D9" s="20" t="s">
        <v>88</v>
      </c>
      <c r="E9" s="20" t="s">
        <v>89</v>
      </c>
      <c r="F9" s="20" t="s">
        <v>215</v>
      </c>
      <c r="G9" s="20" t="s">
        <v>216</v>
      </c>
      <c r="H9" s="22">
        <v>31472</v>
      </c>
      <c r="I9" s="22">
        <v>31472</v>
      </c>
      <c r="J9" s="22"/>
      <c r="K9" s="22"/>
    </row>
    <row r="10" ht="30.65" customHeight="1" spans="1:11">
      <c r="A10" s="20" t="s">
        <v>240</v>
      </c>
      <c r="B10" s="20" t="s">
        <v>480</v>
      </c>
      <c r="C10" s="20" t="s">
        <v>46</v>
      </c>
      <c r="D10" s="20" t="s">
        <v>88</v>
      </c>
      <c r="E10" s="20" t="s">
        <v>89</v>
      </c>
      <c r="F10" s="20" t="s">
        <v>219</v>
      </c>
      <c r="G10" s="20" t="s">
        <v>220</v>
      </c>
      <c r="H10" s="22">
        <v>13928</v>
      </c>
      <c r="I10" s="22">
        <v>13928</v>
      </c>
      <c r="J10" s="22"/>
      <c r="K10" s="22"/>
    </row>
    <row r="11" ht="30.65" customHeight="1" spans="1:11">
      <c r="A11" s="20" t="s">
        <v>240</v>
      </c>
      <c r="B11" s="20" t="s">
        <v>480</v>
      </c>
      <c r="C11" s="20" t="s">
        <v>46</v>
      </c>
      <c r="D11" s="20" t="s">
        <v>88</v>
      </c>
      <c r="E11" s="20" t="s">
        <v>89</v>
      </c>
      <c r="F11" s="20" t="s">
        <v>481</v>
      </c>
      <c r="G11" s="20" t="s">
        <v>482</v>
      </c>
      <c r="H11" s="22">
        <v>7400</v>
      </c>
      <c r="I11" s="22">
        <v>7400</v>
      </c>
      <c r="J11" s="22"/>
      <c r="K11" s="22"/>
    </row>
    <row r="12" ht="30.65" customHeight="1" spans="1:11">
      <c r="A12" s="20" t="s">
        <v>240</v>
      </c>
      <c r="B12" s="20" t="s">
        <v>480</v>
      </c>
      <c r="C12" s="20" t="s">
        <v>46</v>
      </c>
      <c r="D12" s="20" t="s">
        <v>88</v>
      </c>
      <c r="E12" s="20" t="s">
        <v>89</v>
      </c>
      <c r="F12" s="20" t="s">
        <v>221</v>
      </c>
      <c r="G12" s="20" t="s">
        <v>222</v>
      </c>
      <c r="H12" s="22">
        <v>27200</v>
      </c>
      <c r="I12" s="22">
        <v>27200</v>
      </c>
      <c r="J12" s="22"/>
      <c r="K12" s="22"/>
    </row>
    <row r="13" ht="18.75" customHeight="1" spans="1:11">
      <c r="A13" s="30" t="s">
        <v>117</v>
      </c>
      <c r="B13" s="31"/>
      <c r="C13" s="31"/>
      <c r="D13" s="31"/>
      <c r="E13" s="31"/>
      <c r="F13" s="31"/>
      <c r="G13" s="32"/>
      <c r="H13" s="22">
        <v>80000</v>
      </c>
      <c r="I13" s="22">
        <v>80000</v>
      </c>
      <c r="J13" s="22"/>
      <c r="K13" s="22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B20" sqref="B20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483</v>
      </c>
    </row>
    <row r="2" ht="27.75" customHeight="1" spans="1:7">
      <c r="A2" s="3" t="s">
        <v>484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"单位名称："&amp;"云南省科学技术情报研究院"</f>
        <v>单位名称：云南省科学技术情报研究院</v>
      </c>
      <c r="B3" s="5"/>
      <c r="C3" s="5"/>
      <c r="D3" s="5"/>
      <c r="E3" s="6"/>
      <c r="F3" s="6"/>
      <c r="G3" s="7" t="s">
        <v>142</v>
      </c>
    </row>
    <row r="4" ht="21.75" customHeight="1" spans="1:7">
      <c r="A4" s="8" t="s">
        <v>236</v>
      </c>
      <c r="B4" s="8" t="s">
        <v>235</v>
      </c>
      <c r="C4" s="8" t="s">
        <v>153</v>
      </c>
      <c r="D4" s="9" t="s">
        <v>485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486</v>
      </c>
      <c r="F5" s="9" t="s">
        <v>487</v>
      </c>
      <c r="G5" s="9" t="s">
        <v>488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4454200</v>
      </c>
      <c r="F8" s="22">
        <v>4454200</v>
      </c>
      <c r="G8" s="22">
        <v>4454200</v>
      </c>
    </row>
    <row r="9" ht="29.9" customHeight="1" spans="1:7">
      <c r="A9" s="20"/>
      <c r="B9" s="20" t="s">
        <v>489</v>
      </c>
      <c r="C9" s="20" t="s">
        <v>297</v>
      </c>
      <c r="D9" s="20" t="s">
        <v>490</v>
      </c>
      <c r="E9" s="22">
        <v>2497900</v>
      </c>
      <c r="F9" s="22">
        <v>2497900</v>
      </c>
      <c r="G9" s="22">
        <v>2497900</v>
      </c>
    </row>
    <row r="10" ht="29.9" customHeight="1" spans="1:7">
      <c r="A10" s="23"/>
      <c r="B10" s="20" t="s">
        <v>491</v>
      </c>
      <c r="C10" s="20" t="s">
        <v>277</v>
      </c>
      <c r="D10" s="20" t="s">
        <v>490</v>
      </c>
      <c r="E10" s="22">
        <v>1250000</v>
      </c>
      <c r="F10" s="22">
        <v>1250000</v>
      </c>
      <c r="G10" s="22">
        <v>1250000</v>
      </c>
    </row>
    <row r="11" ht="29.9" customHeight="1" spans="1:7">
      <c r="A11" s="23"/>
      <c r="B11" s="20" t="s">
        <v>492</v>
      </c>
      <c r="C11" s="20" t="s">
        <v>282</v>
      </c>
      <c r="D11" s="20" t="s">
        <v>490</v>
      </c>
      <c r="E11" s="22">
        <v>706300</v>
      </c>
      <c r="F11" s="22">
        <v>706300</v>
      </c>
      <c r="G11" s="22">
        <v>706300</v>
      </c>
    </row>
    <row r="12" ht="18.75" customHeight="1" spans="1:7">
      <c r="A12" s="24" t="s">
        <v>31</v>
      </c>
      <c r="B12" s="25" t="s">
        <v>493</v>
      </c>
      <c r="C12" s="25"/>
      <c r="D12" s="26"/>
      <c r="E12" s="22">
        <v>4454200</v>
      </c>
      <c r="F12" s="22">
        <v>4454200</v>
      </c>
      <c r="G12" s="22">
        <v>4454200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C20" sqref="C20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22"/>
      <c r="J1" s="153"/>
      <c r="R1" s="2" t="s">
        <v>27</v>
      </c>
    </row>
    <row r="2" ht="36" customHeight="1" spans="1:19">
      <c r="A2" s="142" t="s">
        <v>28</v>
      </c>
      <c r="B2" s="27"/>
      <c r="C2" s="27"/>
      <c r="D2" s="27"/>
      <c r="E2" s="27"/>
      <c r="F2" s="27"/>
      <c r="G2" s="27"/>
      <c r="H2" s="27"/>
      <c r="I2" s="27"/>
      <c r="J2" s="43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88" t="str">
        <f>"单位名称："&amp;"云南省科学技术情报研究院"</f>
        <v>单位名称：云南省科学技术情报研究院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6">
        <v>1</v>
      </c>
      <c r="B7" s="19">
        <v>2</v>
      </c>
      <c r="C7" s="19">
        <v>3</v>
      </c>
      <c r="D7" s="19">
        <v>4</v>
      </c>
      <c r="E7" s="126">
        <v>5</v>
      </c>
      <c r="F7" s="19">
        <v>6</v>
      </c>
      <c r="G7" s="19">
        <v>7</v>
      </c>
      <c r="H7" s="126">
        <v>8</v>
      </c>
      <c r="I7" s="19">
        <v>9</v>
      </c>
      <c r="J7" s="33">
        <v>10</v>
      </c>
      <c r="K7" s="33">
        <v>11</v>
      </c>
      <c r="L7" s="162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9" t="s">
        <v>45</v>
      </c>
      <c r="B8" s="29" t="s">
        <v>46</v>
      </c>
      <c r="C8" s="22">
        <v>39111292.25</v>
      </c>
      <c r="D8" s="116">
        <v>25307258.76</v>
      </c>
      <c r="E8" s="87">
        <v>24688758.76</v>
      </c>
      <c r="F8" s="87"/>
      <c r="G8" s="87"/>
      <c r="H8" s="87"/>
      <c r="I8" s="87">
        <v>618500</v>
      </c>
      <c r="J8" s="87"/>
      <c r="K8" s="87"/>
      <c r="L8" s="87"/>
      <c r="M8" s="87"/>
      <c r="N8" s="87">
        <v>618500</v>
      </c>
      <c r="O8" s="87">
        <v>13804033.49</v>
      </c>
      <c r="P8" s="87">
        <v>6997662.41</v>
      </c>
      <c r="Q8" s="87"/>
      <c r="R8" s="87"/>
      <c r="S8" s="87">
        <v>6806371.08</v>
      </c>
    </row>
    <row r="9" ht="16.5" customHeight="1" spans="1:19">
      <c r="A9" s="151" t="s">
        <v>31</v>
      </c>
      <c r="B9" s="152"/>
      <c r="C9" s="116">
        <v>39111292.25</v>
      </c>
      <c r="D9" s="116">
        <v>25307258.76</v>
      </c>
      <c r="E9" s="87">
        <v>24688758.76</v>
      </c>
      <c r="F9" s="87"/>
      <c r="G9" s="87"/>
      <c r="H9" s="87"/>
      <c r="I9" s="87">
        <v>618500</v>
      </c>
      <c r="J9" s="87"/>
      <c r="K9" s="87"/>
      <c r="L9" s="87"/>
      <c r="M9" s="87"/>
      <c r="N9" s="87">
        <v>618500</v>
      </c>
      <c r="O9" s="87">
        <v>13804033.49</v>
      </c>
      <c r="P9" s="87">
        <v>6997662.41</v>
      </c>
      <c r="Q9" s="87"/>
      <c r="R9" s="87"/>
      <c r="S9" s="87">
        <v>6806371.08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7" t="str">
        <f>"单位名称："&amp;"云南省科学技术情报研究院"</f>
        <v>单位名称：云南省科学技术情报研究院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9" t="s">
        <v>34</v>
      </c>
      <c r="E4" s="59"/>
      <c r="F4" s="59"/>
      <c r="G4" s="141" t="s">
        <v>35</v>
      </c>
      <c r="H4" s="9" t="s">
        <v>36</v>
      </c>
      <c r="I4" s="9" t="s">
        <v>51</v>
      </c>
      <c r="J4" s="10" t="s">
        <v>52</v>
      </c>
      <c r="K4" s="65" t="s">
        <v>53</v>
      </c>
      <c r="L4" s="65" t="s">
        <v>54</v>
      </c>
      <c r="M4" s="65" t="s">
        <v>55</v>
      </c>
      <c r="N4" s="65" t="s">
        <v>56</v>
      </c>
      <c r="O4" s="82" t="s">
        <v>57</v>
      </c>
    </row>
    <row r="5" ht="30" customHeight="1" spans="1:15">
      <c r="A5" s="18"/>
      <c r="B5" s="18"/>
      <c r="C5" s="18"/>
      <c r="D5" s="59" t="s">
        <v>33</v>
      </c>
      <c r="E5" s="59" t="s">
        <v>58</v>
      </c>
      <c r="F5" s="59" t="s">
        <v>59</v>
      </c>
      <c r="G5" s="18"/>
      <c r="H5" s="18"/>
      <c r="I5" s="18"/>
      <c r="J5" s="59" t="s">
        <v>33</v>
      </c>
      <c r="K5" s="86" t="s">
        <v>53</v>
      </c>
      <c r="L5" s="86" t="s">
        <v>54</v>
      </c>
      <c r="M5" s="86" t="s">
        <v>55</v>
      </c>
      <c r="N5" s="86" t="s">
        <v>56</v>
      </c>
      <c r="O5" s="86" t="s">
        <v>57</v>
      </c>
    </row>
    <row r="6" ht="16.5" customHeight="1" spans="1:1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59">
        <v>15</v>
      </c>
    </row>
    <row r="7" ht="20.25" customHeight="1" spans="1:15">
      <c r="A7" s="29" t="s">
        <v>60</v>
      </c>
      <c r="B7" s="29" t="s">
        <v>61</v>
      </c>
      <c r="C7" s="116">
        <v>33085039.43</v>
      </c>
      <c r="D7" s="116">
        <v>26094263.9</v>
      </c>
      <c r="E7" s="116">
        <v>14734901.49</v>
      </c>
      <c r="F7" s="116">
        <v>11359362.41</v>
      </c>
      <c r="G7" s="87"/>
      <c r="H7" s="116"/>
      <c r="I7" s="116"/>
      <c r="J7" s="116">
        <v>6990775.53</v>
      </c>
      <c r="K7" s="116"/>
      <c r="L7" s="116"/>
      <c r="M7" s="87">
        <v>5643407.38</v>
      </c>
      <c r="N7" s="116"/>
      <c r="O7" s="116">
        <v>1347368.15</v>
      </c>
    </row>
    <row r="8" ht="20.25" customHeight="1" spans="1:15">
      <c r="A8" s="124" t="s">
        <v>62</v>
      </c>
      <c r="B8" s="124" t="s">
        <v>63</v>
      </c>
      <c r="C8" s="116">
        <v>404047.42</v>
      </c>
      <c r="D8" s="116">
        <v>404047.42</v>
      </c>
      <c r="E8" s="116"/>
      <c r="F8" s="116">
        <v>404047.42</v>
      </c>
      <c r="G8" s="87"/>
      <c r="H8" s="116"/>
      <c r="I8" s="116"/>
      <c r="J8" s="116"/>
      <c r="K8" s="116"/>
      <c r="L8" s="116"/>
      <c r="M8" s="87"/>
      <c r="N8" s="116"/>
      <c r="O8" s="116"/>
    </row>
    <row r="9" ht="20.25" customHeight="1" spans="1:15">
      <c r="A9" s="125" t="s">
        <v>64</v>
      </c>
      <c r="B9" s="125" t="s">
        <v>65</v>
      </c>
      <c r="C9" s="116">
        <v>404047.42</v>
      </c>
      <c r="D9" s="116">
        <v>404047.42</v>
      </c>
      <c r="E9" s="116"/>
      <c r="F9" s="116">
        <v>404047.42</v>
      </c>
      <c r="G9" s="87"/>
      <c r="H9" s="116"/>
      <c r="I9" s="116"/>
      <c r="J9" s="116"/>
      <c r="K9" s="116"/>
      <c r="L9" s="116"/>
      <c r="M9" s="87"/>
      <c r="N9" s="116"/>
      <c r="O9" s="116"/>
    </row>
    <row r="10" ht="20.25" customHeight="1" spans="1:15">
      <c r="A10" s="124" t="s">
        <v>66</v>
      </c>
      <c r="B10" s="124" t="s">
        <v>67</v>
      </c>
      <c r="C10" s="116">
        <v>992027.2</v>
      </c>
      <c r="D10" s="116">
        <v>992027.2</v>
      </c>
      <c r="E10" s="116"/>
      <c r="F10" s="116">
        <v>992027.2</v>
      </c>
      <c r="G10" s="87"/>
      <c r="H10" s="116"/>
      <c r="I10" s="116"/>
      <c r="J10" s="116"/>
      <c r="K10" s="116"/>
      <c r="L10" s="116"/>
      <c r="M10" s="87"/>
      <c r="N10" s="116"/>
      <c r="O10" s="116"/>
    </row>
    <row r="11" ht="20.25" customHeight="1" spans="1:15">
      <c r="A11" s="125" t="s">
        <v>68</v>
      </c>
      <c r="B11" s="125" t="s">
        <v>69</v>
      </c>
      <c r="C11" s="116">
        <v>704687.82</v>
      </c>
      <c r="D11" s="116">
        <v>704687.82</v>
      </c>
      <c r="E11" s="116"/>
      <c r="F11" s="116">
        <v>704687.82</v>
      </c>
      <c r="G11" s="87"/>
      <c r="H11" s="116"/>
      <c r="I11" s="116"/>
      <c r="J11" s="116"/>
      <c r="K11" s="116"/>
      <c r="L11" s="116"/>
      <c r="M11" s="87"/>
      <c r="N11" s="116"/>
      <c r="O11" s="116"/>
    </row>
    <row r="12" ht="20.25" customHeight="1" spans="1:15">
      <c r="A12" s="125" t="s">
        <v>70</v>
      </c>
      <c r="B12" s="125" t="s">
        <v>71</v>
      </c>
      <c r="C12" s="116">
        <v>119799.13</v>
      </c>
      <c r="D12" s="116">
        <v>119799.13</v>
      </c>
      <c r="E12" s="116"/>
      <c r="F12" s="116">
        <v>119799.13</v>
      </c>
      <c r="G12" s="87"/>
      <c r="H12" s="116"/>
      <c r="I12" s="116"/>
      <c r="J12" s="116"/>
      <c r="K12" s="116"/>
      <c r="L12" s="116"/>
      <c r="M12" s="87"/>
      <c r="N12" s="116"/>
      <c r="O12" s="116"/>
    </row>
    <row r="13" ht="20.25" customHeight="1" spans="1:15">
      <c r="A13" s="125" t="s">
        <v>72</v>
      </c>
      <c r="B13" s="125" t="s">
        <v>73</v>
      </c>
      <c r="C13" s="116">
        <v>167540.25</v>
      </c>
      <c r="D13" s="116">
        <v>167540.25</v>
      </c>
      <c r="E13" s="116"/>
      <c r="F13" s="116">
        <v>167540.25</v>
      </c>
      <c r="G13" s="87"/>
      <c r="H13" s="116"/>
      <c r="I13" s="116"/>
      <c r="J13" s="116"/>
      <c r="K13" s="116"/>
      <c r="L13" s="116"/>
      <c r="M13" s="87"/>
      <c r="N13" s="116"/>
      <c r="O13" s="116"/>
    </row>
    <row r="14" ht="20.25" customHeight="1" spans="1:15">
      <c r="A14" s="124" t="s">
        <v>74</v>
      </c>
      <c r="B14" s="124" t="s">
        <v>75</v>
      </c>
      <c r="C14" s="116">
        <v>29980537.24</v>
      </c>
      <c r="D14" s="116">
        <v>22989761.71</v>
      </c>
      <c r="E14" s="116">
        <v>14734901.49</v>
      </c>
      <c r="F14" s="116">
        <v>8254860.22</v>
      </c>
      <c r="G14" s="87"/>
      <c r="H14" s="116"/>
      <c r="I14" s="116"/>
      <c r="J14" s="116">
        <v>6990775.53</v>
      </c>
      <c r="K14" s="116"/>
      <c r="L14" s="116"/>
      <c r="M14" s="87">
        <v>5643407.38</v>
      </c>
      <c r="N14" s="116"/>
      <c r="O14" s="116">
        <v>1347368.15</v>
      </c>
    </row>
    <row r="15" ht="20.25" customHeight="1" spans="1:15">
      <c r="A15" s="125" t="s">
        <v>76</v>
      </c>
      <c r="B15" s="125" t="s">
        <v>77</v>
      </c>
      <c r="C15" s="116">
        <v>15506673.72</v>
      </c>
      <c r="D15" s="116">
        <v>14924586.21</v>
      </c>
      <c r="E15" s="116">
        <v>14642401.49</v>
      </c>
      <c r="F15" s="116">
        <v>282184.72</v>
      </c>
      <c r="G15" s="87"/>
      <c r="H15" s="116"/>
      <c r="I15" s="116"/>
      <c r="J15" s="116">
        <v>582087.51</v>
      </c>
      <c r="K15" s="116"/>
      <c r="L15" s="116"/>
      <c r="M15" s="87"/>
      <c r="N15" s="116"/>
      <c r="O15" s="116">
        <v>582087.51</v>
      </c>
    </row>
    <row r="16" ht="20.25" customHeight="1" spans="1:15">
      <c r="A16" s="125" t="s">
        <v>78</v>
      </c>
      <c r="B16" s="125" t="s">
        <v>79</v>
      </c>
      <c r="C16" s="116">
        <v>6287388.02</v>
      </c>
      <c r="D16" s="116"/>
      <c r="E16" s="116"/>
      <c r="F16" s="116"/>
      <c r="G16" s="87"/>
      <c r="H16" s="116"/>
      <c r="I16" s="116"/>
      <c r="J16" s="116">
        <v>6287388.02</v>
      </c>
      <c r="K16" s="116"/>
      <c r="L16" s="116"/>
      <c r="M16" s="87">
        <v>5522107.38</v>
      </c>
      <c r="N16" s="116"/>
      <c r="O16" s="116">
        <v>765280.64</v>
      </c>
    </row>
    <row r="17" ht="20.25" customHeight="1" spans="1:15">
      <c r="A17" s="125" t="s">
        <v>80</v>
      </c>
      <c r="B17" s="125" t="s">
        <v>81</v>
      </c>
      <c r="C17" s="116">
        <v>7358875.5</v>
      </c>
      <c r="D17" s="116">
        <v>7358875.5</v>
      </c>
      <c r="E17" s="116">
        <v>92500</v>
      </c>
      <c r="F17" s="116">
        <v>7266375.5</v>
      </c>
      <c r="G17" s="87"/>
      <c r="H17" s="116"/>
      <c r="I17" s="116"/>
      <c r="J17" s="116"/>
      <c r="K17" s="116"/>
      <c r="L17" s="116"/>
      <c r="M17" s="87"/>
      <c r="N17" s="116"/>
      <c r="O17" s="116"/>
    </row>
    <row r="18" ht="20.25" customHeight="1" spans="1:15">
      <c r="A18" s="125" t="s">
        <v>82</v>
      </c>
      <c r="B18" s="125" t="s">
        <v>83</v>
      </c>
      <c r="C18" s="116">
        <v>827600</v>
      </c>
      <c r="D18" s="116">
        <v>706300</v>
      </c>
      <c r="E18" s="116"/>
      <c r="F18" s="116">
        <v>706300</v>
      </c>
      <c r="G18" s="87"/>
      <c r="H18" s="116"/>
      <c r="I18" s="116"/>
      <c r="J18" s="116">
        <v>121300</v>
      </c>
      <c r="K18" s="116"/>
      <c r="L18" s="116"/>
      <c r="M18" s="87">
        <v>121300</v>
      </c>
      <c r="N18" s="116"/>
      <c r="O18" s="116"/>
    </row>
    <row r="19" ht="20.25" customHeight="1" spans="1:15">
      <c r="A19" s="124" t="s">
        <v>84</v>
      </c>
      <c r="B19" s="124" t="s">
        <v>85</v>
      </c>
      <c r="C19" s="116">
        <v>1708427.57</v>
      </c>
      <c r="D19" s="116">
        <v>1708427.57</v>
      </c>
      <c r="E19" s="116"/>
      <c r="F19" s="116">
        <v>1708427.57</v>
      </c>
      <c r="G19" s="87"/>
      <c r="H19" s="116"/>
      <c r="I19" s="116"/>
      <c r="J19" s="116"/>
      <c r="K19" s="116"/>
      <c r="L19" s="116"/>
      <c r="M19" s="87"/>
      <c r="N19" s="116"/>
      <c r="O19" s="116"/>
    </row>
    <row r="20" ht="20.25" customHeight="1" spans="1:15">
      <c r="A20" s="125" t="s">
        <v>86</v>
      </c>
      <c r="B20" s="125" t="s">
        <v>87</v>
      </c>
      <c r="C20" s="116">
        <v>201000</v>
      </c>
      <c r="D20" s="116">
        <v>201000</v>
      </c>
      <c r="E20" s="116"/>
      <c r="F20" s="116">
        <v>201000</v>
      </c>
      <c r="G20" s="87"/>
      <c r="H20" s="116"/>
      <c r="I20" s="116"/>
      <c r="J20" s="116"/>
      <c r="K20" s="116"/>
      <c r="L20" s="116"/>
      <c r="M20" s="87"/>
      <c r="N20" s="116"/>
      <c r="O20" s="116"/>
    </row>
    <row r="21" ht="20.25" customHeight="1" spans="1:15">
      <c r="A21" s="125" t="s">
        <v>88</v>
      </c>
      <c r="B21" s="125" t="s">
        <v>89</v>
      </c>
      <c r="C21" s="116">
        <v>1507427.57</v>
      </c>
      <c r="D21" s="116">
        <v>1507427.57</v>
      </c>
      <c r="E21" s="116"/>
      <c r="F21" s="116">
        <v>1507427.57</v>
      </c>
      <c r="G21" s="87"/>
      <c r="H21" s="116"/>
      <c r="I21" s="116"/>
      <c r="J21" s="116"/>
      <c r="K21" s="116"/>
      <c r="L21" s="116"/>
      <c r="M21" s="87"/>
      <c r="N21" s="116"/>
      <c r="O21" s="116"/>
    </row>
    <row r="22" ht="20.25" customHeight="1" spans="1:15">
      <c r="A22" s="29" t="s">
        <v>90</v>
      </c>
      <c r="B22" s="29" t="s">
        <v>91</v>
      </c>
      <c r="C22" s="116">
        <v>1993499.67</v>
      </c>
      <c r="D22" s="116">
        <v>1993499.67</v>
      </c>
      <c r="E22" s="116">
        <v>1993499.67</v>
      </c>
      <c r="F22" s="116"/>
      <c r="G22" s="87"/>
      <c r="H22" s="116"/>
      <c r="I22" s="116"/>
      <c r="J22" s="116"/>
      <c r="K22" s="116"/>
      <c r="L22" s="116"/>
      <c r="M22" s="87"/>
      <c r="N22" s="116"/>
      <c r="O22" s="116"/>
    </row>
    <row r="23" ht="20.25" customHeight="1" spans="1:15">
      <c r="A23" s="124" t="s">
        <v>92</v>
      </c>
      <c r="B23" s="124" t="s">
        <v>93</v>
      </c>
      <c r="C23" s="116">
        <v>1902958.24</v>
      </c>
      <c r="D23" s="116">
        <v>1902958.24</v>
      </c>
      <c r="E23" s="116">
        <v>1902958.24</v>
      </c>
      <c r="F23" s="116"/>
      <c r="G23" s="87"/>
      <c r="H23" s="116"/>
      <c r="I23" s="116"/>
      <c r="J23" s="116"/>
      <c r="K23" s="116"/>
      <c r="L23" s="116"/>
      <c r="M23" s="87"/>
      <c r="N23" s="116"/>
      <c r="O23" s="116"/>
    </row>
    <row r="24" ht="20.25" customHeight="1" spans="1:15">
      <c r="A24" s="125" t="s">
        <v>94</v>
      </c>
      <c r="B24" s="125" t="s">
        <v>95</v>
      </c>
      <c r="C24" s="116">
        <v>48960</v>
      </c>
      <c r="D24" s="116">
        <v>48960</v>
      </c>
      <c r="E24" s="116">
        <v>48960</v>
      </c>
      <c r="F24" s="116"/>
      <c r="G24" s="87"/>
      <c r="H24" s="116"/>
      <c r="I24" s="116"/>
      <c r="J24" s="116"/>
      <c r="K24" s="116"/>
      <c r="L24" s="116"/>
      <c r="M24" s="87"/>
      <c r="N24" s="116"/>
      <c r="O24" s="116"/>
    </row>
    <row r="25" ht="20.25" customHeight="1" spans="1:15">
      <c r="A25" s="125" t="s">
        <v>96</v>
      </c>
      <c r="B25" s="125" t="s">
        <v>97</v>
      </c>
      <c r="C25" s="116">
        <v>1853998.24</v>
      </c>
      <c r="D25" s="116">
        <v>1853998.24</v>
      </c>
      <c r="E25" s="116">
        <v>1853998.24</v>
      </c>
      <c r="F25" s="116"/>
      <c r="G25" s="87"/>
      <c r="H25" s="116"/>
      <c r="I25" s="116"/>
      <c r="J25" s="116"/>
      <c r="K25" s="116"/>
      <c r="L25" s="116"/>
      <c r="M25" s="87"/>
      <c r="N25" s="116"/>
      <c r="O25" s="116"/>
    </row>
    <row r="26" ht="20.25" customHeight="1" spans="1:15">
      <c r="A26" s="124" t="s">
        <v>98</v>
      </c>
      <c r="B26" s="124" t="s">
        <v>99</v>
      </c>
      <c r="C26" s="116">
        <v>90541.43</v>
      </c>
      <c r="D26" s="116">
        <v>90541.43</v>
      </c>
      <c r="E26" s="116">
        <v>90541.43</v>
      </c>
      <c r="F26" s="116"/>
      <c r="G26" s="87"/>
      <c r="H26" s="116"/>
      <c r="I26" s="116"/>
      <c r="J26" s="116"/>
      <c r="K26" s="116"/>
      <c r="L26" s="116"/>
      <c r="M26" s="87"/>
      <c r="N26" s="116"/>
      <c r="O26" s="116"/>
    </row>
    <row r="27" ht="20.25" customHeight="1" spans="1:15">
      <c r="A27" s="125" t="s">
        <v>100</v>
      </c>
      <c r="B27" s="125" t="s">
        <v>99</v>
      </c>
      <c r="C27" s="116">
        <v>90541.43</v>
      </c>
      <c r="D27" s="116">
        <v>90541.43</v>
      </c>
      <c r="E27" s="116">
        <v>90541.43</v>
      </c>
      <c r="F27" s="116"/>
      <c r="G27" s="87"/>
      <c r="H27" s="116"/>
      <c r="I27" s="116"/>
      <c r="J27" s="116"/>
      <c r="K27" s="116"/>
      <c r="L27" s="116"/>
      <c r="M27" s="87"/>
      <c r="N27" s="116"/>
      <c r="O27" s="116"/>
    </row>
    <row r="28" ht="20.25" customHeight="1" spans="1:15">
      <c r="A28" s="29" t="s">
        <v>101</v>
      </c>
      <c r="B28" s="29" t="s">
        <v>102</v>
      </c>
      <c r="C28" s="116">
        <v>2262531.09</v>
      </c>
      <c r="D28" s="116">
        <v>2262531.09</v>
      </c>
      <c r="E28" s="116">
        <v>2262531.09</v>
      </c>
      <c r="F28" s="116"/>
      <c r="G28" s="87"/>
      <c r="H28" s="116"/>
      <c r="I28" s="116"/>
      <c r="J28" s="116"/>
      <c r="K28" s="116"/>
      <c r="L28" s="116"/>
      <c r="M28" s="87"/>
      <c r="N28" s="116"/>
      <c r="O28" s="116"/>
    </row>
    <row r="29" ht="20.25" customHeight="1" spans="1:15">
      <c r="A29" s="124" t="s">
        <v>103</v>
      </c>
      <c r="B29" s="124" t="s">
        <v>104</v>
      </c>
      <c r="C29" s="116">
        <v>2262531.09</v>
      </c>
      <c r="D29" s="116">
        <v>2262531.09</v>
      </c>
      <c r="E29" s="116">
        <v>2262531.09</v>
      </c>
      <c r="F29" s="116"/>
      <c r="G29" s="87"/>
      <c r="H29" s="116"/>
      <c r="I29" s="116"/>
      <c r="J29" s="116"/>
      <c r="K29" s="116"/>
      <c r="L29" s="116"/>
      <c r="M29" s="87"/>
      <c r="N29" s="116"/>
      <c r="O29" s="116"/>
    </row>
    <row r="30" ht="20.25" customHeight="1" spans="1:15">
      <c r="A30" s="125" t="s">
        <v>105</v>
      </c>
      <c r="B30" s="125" t="s">
        <v>106</v>
      </c>
      <c r="C30" s="116">
        <v>1363848.81</v>
      </c>
      <c r="D30" s="116">
        <v>1363848.81</v>
      </c>
      <c r="E30" s="116">
        <v>1363848.81</v>
      </c>
      <c r="F30" s="116"/>
      <c r="G30" s="87"/>
      <c r="H30" s="116"/>
      <c r="I30" s="116"/>
      <c r="J30" s="116"/>
      <c r="K30" s="116"/>
      <c r="L30" s="116"/>
      <c r="M30" s="87"/>
      <c r="N30" s="116"/>
      <c r="O30" s="116"/>
    </row>
    <row r="31" ht="20.25" customHeight="1" spans="1:15">
      <c r="A31" s="125" t="s">
        <v>107</v>
      </c>
      <c r="B31" s="125" t="s">
        <v>108</v>
      </c>
      <c r="C31" s="116">
        <v>826142.28</v>
      </c>
      <c r="D31" s="116">
        <v>826142.28</v>
      </c>
      <c r="E31" s="116">
        <v>826142.28</v>
      </c>
      <c r="F31" s="116"/>
      <c r="G31" s="87"/>
      <c r="H31" s="116"/>
      <c r="I31" s="116"/>
      <c r="J31" s="116"/>
      <c r="K31" s="116"/>
      <c r="L31" s="116"/>
      <c r="M31" s="87"/>
      <c r="N31" s="116"/>
      <c r="O31" s="116"/>
    </row>
    <row r="32" ht="20.25" customHeight="1" spans="1:15">
      <c r="A32" s="125" t="s">
        <v>109</v>
      </c>
      <c r="B32" s="125" t="s">
        <v>110</v>
      </c>
      <c r="C32" s="116">
        <v>72540</v>
      </c>
      <c r="D32" s="116">
        <v>72540</v>
      </c>
      <c r="E32" s="116">
        <v>72540</v>
      </c>
      <c r="F32" s="116"/>
      <c r="G32" s="87"/>
      <c r="H32" s="116"/>
      <c r="I32" s="116"/>
      <c r="J32" s="116"/>
      <c r="K32" s="116"/>
      <c r="L32" s="116"/>
      <c r="M32" s="87"/>
      <c r="N32" s="116"/>
      <c r="O32" s="116"/>
    </row>
    <row r="33" ht="20.25" customHeight="1" spans="1:15">
      <c r="A33" s="29" t="s">
        <v>111</v>
      </c>
      <c r="B33" s="29" t="s">
        <v>112</v>
      </c>
      <c r="C33" s="116">
        <v>1336126.51</v>
      </c>
      <c r="D33" s="116">
        <v>1336126.51</v>
      </c>
      <c r="E33" s="116">
        <v>1336126.51</v>
      </c>
      <c r="F33" s="116"/>
      <c r="G33" s="87"/>
      <c r="H33" s="116"/>
      <c r="I33" s="116"/>
      <c r="J33" s="116"/>
      <c r="K33" s="116"/>
      <c r="L33" s="116"/>
      <c r="M33" s="87"/>
      <c r="N33" s="116"/>
      <c r="O33" s="116"/>
    </row>
    <row r="34" ht="20.25" customHeight="1" spans="1:15">
      <c r="A34" s="124" t="s">
        <v>113</v>
      </c>
      <c r="B34" s="124" t="s">
        <v>114</v>
      </c>
      <c r="C34" s="116">
        <v>1336126.51</v>
      </c>
      <c r="D34" s="116">
        <v>1336126.51</v>
      </c>
      <c r="E34" s="116">
        <v>1336126.51</v>
      </c>
      <c r="F34" s="116"/>
      <c r="G34" s="87"/>
      <c r="H34" s="116"/>
      <c r="I34" s="116"/>
      <c r="J34" s="116"/>
      <c r="K34" s="116"/>
      <c r="L34" s="116"/>
      <c r="M34" s="87"/>
      <c r="N34" s="116"/>
      <c r="O34" s="116"/>
    </row>
    <row r="35" ht="20.25" customHeight="1" spans="1:15">
      <c r="A35" s="125" t="s">
        <v>115</v>
      </c>
      <c r="B35" s="125" t="s">
        <v>116</v>
      </c>
      <c r="C35" s="116">
        <v>1336126.51</v>
      </c>
      <c r="D35" s="116">
        <v>1336126.51</v>
      </c>
      <c r="E35" s="116">
        <v>1336126.51</v>
      </c>
      <c r="F35" s="116"/>
      <c r="G35" s="87"/>
      <c r="H35" s="116"/>
      <c r="I35" s="116"/>
      <c r="J35" s="116"/>
      <c r="K35" s="116"/>
      <c r="L35" s="116"/>
      <c r="M35" s="87"/>
      <c r="N35" s="116"/>
      <c r="O35" s="116"/>
    </row>
    <row r="36" ht="17.25" customHeight="1" spans="1:15">
      <c r="A36" s="100" t="s">
        <v>117</v>
      </c>
      <c r="B36" s="101" t="s">
        <v>117</v>
      </c>
      <c r="C36" s="116">
        <v>38677196.7</v>
      </c>
      <c r="D36" s="116">
        <v>31686421.17</v>
      </c>
      <c r="E36" s="116">
        <v>20327058.76</v>
      </c>
      <c r="F36" s="116">
        <v>11359362.41</v>
      </c>
      <c r="G36" s="87"/>
      <c r="H36" s="116"/>
      <c r="I36" s="116"/>
      <c r="J36" s="116">
        <v>6990775.53</v>
      </c>
      <c r="K36" s="116"/>
      <c r="L36" s="116"/>
      <c r="M36" s="87">
        <v>5643407.38</v>
      </c>
      <c r="N36" s="116"/>
      <c r="O36" s="116">
        <v>1347368.15</v>
      </c>
    </row>
  </sheetData>
  <mergeCells count="11">
    <mergeCell ref="A2:O2"/>
    <mergeCell ref="A3:L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8" sqref="B8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118</v>
      </c>
    </row>
    <row r="2" ht="31.5" customHeight="1" spans="1:4">
      <c r="A2" s="42" t="s">
        <v>119</v>
      </c>
      <c r="B2" s="128"/>
      <c r="C2" s="128"/>
      <c r="D2" s="128"/>
    </row>
    <row r="3" ht="17.25" customHeight="1" spans="1:4">
      <c r="A3" s="4" t="str">
        <f>"单位名称："&amp;"云南省科学技术情报研究院"</f>
        <v>单位名称：云南省科学技术情报研究院</v>
      </c>
      <c r="B3" s="129"/>
      <c r="C3" s="129"/>
      <c r="D3" s="9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0" t="s">
        <v>6</v>
      </c>
      <c r="C5" s="15" t="s">
        <v>120</v>
      </c>
      <c r="D5" s="130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1" t="s">
        <v>121</v>
      </c>
      <c r="B7" s="132">
        <v>24688758.76</v>
      </c>
      <c r="C7" s="133" t="s">
        <v>122</v>
      </c>
      <c r="D7" s="132">
        <v>31686421.17</v>
      </c>
    </row>
    <row r="8" ht="29.15" customHeight="1" spans="1:4">
      <c r="A8" s="134" t="s">
        <v>123</v>
      </c>
      <c r="B8" s="87">
        <v>24688758.76</v>
      </c>
      <c r="C8" s="23" t="str">
        <f>"（一）"&amp;"科学技术支出"</f>
        <v>（一）科学技术支出</v>
      </c>
      <c r="D8" s="87">
        <v>26094263.9</v>
      </c>
    </row>
    <row r="9" ht="29.15" customHeight="1" spans="1:4">
      <c r="A9" s="134" t="s">
        <v>124</v>
      </c>
      <c r="B9" s="87"/>
      <c r="C9" s="23" t="str">
        <f>"（二）"&amp;"社会保障和就业支出"</f>
        <v>（二）社会保障和就业支出</v>
      </c>
      <c r="D9" s="87">
        <v>1993499.67</v>
      </c>
    </row>
    <row r="10" ht="29.15" customHeight="1" spans="1:4">
      <c r="A10" s="134" t="s">
        <v>125</v>
      </c>
      <c r="B10" s="87"/>
      <c r="C10" s="23" t="str">
        <f>"（三）"&amp;"卫生健康支出"</f>
        <v>（三）卫生健康支出</v>
      </c>
      <c r="D10" s="87">
        <v>2262531.09</v>
      </c>
    </row>
    <row r="11" ht="29.15" customHeight="1" spans="1:4">
      <c r="A11" s="135" t="s">
        <v>126</v>
      </c>
      <c r="B11" s="136">
        <v>6997662.41</v>
      </c>
      <c r="C11" s="23" t="str">
        <f>"（四）"&amp;"住房保障支出"</f>
        <v>（四）住房保障支出</v>
      </c>
      <c r="D11" s="87">
        <v>1336126.51</v>
      </c>
    </row>
    <row r="12" ht="29.15" customHeight="1" spans="1:4">
      <c r="A12" s="134" t="s">
        <v>123</v>
      </c>
      <c r="B12" s="116">
        <v>6997662.41</v>
      </c>
      <c r="C12" s="137"/>
      <c r="D12" s="136"/>
    </row>
    <row r="13" ht="29.15" customHeight="1" spans="1:4">
      <c r="A13" s="138" t="s">
        <v>124</v>
      </c>
      <c r="B13" s="116"/>
      <c r="C13" s="137"/>
      <c r="D13" s="136"/>
    </row>
    <row r="14" ht="29.15" customHeight="1" spans="1:4">
      <c r="A14" s="138" t="s">
        <v>125</v>
      </c>
      <c r="B14" s="136"/>
      <c r="C14" s="137"/>
      <c r="D14" s="136"/>
    </row>
    <row r="15" ht="29.15" customHeight="1" spans="1:4">
      <c r="A15" s="139"/>
      <c r="B15" s="136"/>
      <c r="C15" s="140" t="s">
        <v>127</v>
      </c>
      <c r="D15" s="136"/>
    </row>
    <row r="16" ht="29.15" customHeight="1" spans="1:4">
      <c r="A16" s="139" t="s">
        <v>128</v>
      </c>
      <c r="B16" s="136">
        <v>31686421.17</v>
      </c>
      <c r="C16" s="137" t="s">
        <v>26</v>
      </c>
      <c r="D16" s="136">
        <v>31686421.17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C19" sqref="C19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8"/>
      <c r="F1" s="52"/>
      <c r="G1" s="52" t="s">
        <v>129</v>
      </c>
    </row>
    <row r="2" ht="39" customHeight="1" spans="1:7">
      <c r="A2" s="3" t="s">
        <v>130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"单位名称："&amp;"云南省科学技术情报研究院"</f>
        <v>单位名称：云南省科学技术情报研究院</v>
      </c>
      <c r="F3" s="99"/>
      <c r="G3" s="99" t="s">
        <v>2</v>
      </c>
    </row>
    <row r="4" ht="20.25" customHeight="1" spans="1:7">
      <c r="A4" s="118" t="s">
        <v>131</v>
      </c>
      <c r="B4" s="119"/>
      <c r="C4" s="120" t="s">
        <v>31</v>
      </c>
      <c r="D4" s="11" t="s">
        <v>58</v>
      </c>
      <c r="E4" s="11"/>
      <c r="F4" s="12"/>
      <c r="G4" s="120" t="s">
        <v>59</v>
      </c>
    </row>
    <row r="5" ht="20.25" customHeight="1" spans="1:7">
      <c r="A5" s="121" t="s">
        <v>49</v>
      </c>
      <c r="B5" s="122" t="s">
        <v>50</v>
      </c>
      <c r="C5" s="89"/>
      <c r="D5" s="89" t="s">
        <v>33</v>
      </c>
      <c r="E5" s="89" t="s">
        <v>132</v>
      </c>
      <c r="F5" s="89" t="s">
        <v>133</v>
      </c>
      <c r="G5" s="89"/>
    </row>
    <row r="6" ht="13.5" customHeight="1" spans="1:7">
      <c r="A6" s="123" t="s">
        <v>134</v>
      </c>
      <c r="B6" s="123" t="s">
        <v>135</v>
      </c>
      <c r="C6" s="123" t="s">
        <v>136</v>
      </c>
      <c r="D6" s="59"/>
      <c r="E6" s="123" t="s">
        <v>137</v>
      </c>
      <c r="F6" s="123" t="s">
        <v>138</v>
      </c>
      <c r="G6" s="123" t="s">
        <v>139</v>
      </c>
    </row>
    <row r="7" ht="18" customHeight="1" spans="1:7">
      <c r="A7" s="29" t="s">
        <v>60</v>
      </c>
      <c r="B7" s="29" t="s">
        <v>61</v>
      </c>
      <c r="C7" s="22">
        <v>19096601.49</v>
      </c>
      <c r="D7" s="22">
        <v>14642401.49</v>
      </c>
      <c r="E7" s="22">
        <v>13388077</v>
      </c>
      <c r="F7" s="22">
        <v>1254324.49</v>
      </c>
      <c r="G7" s="22">
        <v>4454200</v>
      </c>
    </row>
    <row r="8" ht="18" customHeight="1" spans="1:7">
      <c r="A8" s="29" t="s">
        <v>74</v>
      </c>
      <c r="B8" s="124" t="s">
        <v>75</v>
      </c>
      <c r="C8" s="22">
        <v>19096601.49</v>
      </c>
      <c r="D8" s="22">
        <v>14642401.49</v>
      </c>
      <c r="E8" s="22">
        <v>13388077</v>
      </c>
      <c r="F8" s="22">
        <v>1254324.49</v>
      </c>
      <c r="G8" s="22">
        <v>4454200</v>
      </c>
    </row>
    <row r="9" ht="18" customHeight="1" spans="1:7">
      <c r="A9" s="29" t="s">
        <v>76</v>
      </c>
      <c r="B9" s="125" t="s">
        <v>77</v>
      </c>
      <c r="C9" s="22">
        <v>14642401.49</v>
      </c>
      <c r="D9" s="22">
        <v>14642401.49</v>
      </c>
      <c r="E9" s="22">
        <v>13388077</v>
      </c>
      <c r="F9" s="22">
        <v>1254324.49</v>
      </c>
      <c r="G9" s="22"/>
    </row>
    <row r="10" ht="18" customHeight="1" spans="1:7">
      <c r="A10" s="29" t="s">
        <v>80</v>
      </c>
      <c r="B10" s="125" t="s">
        <v>81</v>
      </c>
      <c r="C10" s="22">
        <v>3747900</v>
      </c>
      <c r="D10" s="22"/>
      <c r="E10" s="22"/>
      <c r="F10" s="22"/>
      <c r="G10" s="22">
        <v>3747900</v>
      </c>
    </row>
    <row r="11" ht="18" customHeight="1" spans="1:7">
      <c r="A11" s="29" t="s">
        <v>82</v>
      </c>
      <c r="B11" s="125" t="s">
        <v>83</v>
      </c>
      <c r="C11" s="22">
        <v>706300</v>
      </c>
      <c r="D11" s="22"/>
      <c r="E11" s="22"/>
      <c r="F11" s="22"/>
      <c r="G11" s="22">
        <v>706300</v>
      </c>
    </row>
    <row r="12" ht="18" customHeight="1" spans="1:7">
      <c r="A12" s="29" t="s">
        <v>90</v>
      </c>
      <c r="B12" s="29" t="s">
        <v>91</v>
      </c>
      <c r="C12" s="22">
        <v>1993499.67</v>
      </c>
      <c r="D12" s="22">
        <v>1993499.67</v>
      </c>
      <c r="E12" s="22">
        <v>1944539.67</v>
      </c>
      <c r="F12" s="22">
        <v>48960</v>
      </c>
      <c r="G12" s="22"/>
    </row>
    <row r="13" ht="18" customHeight="1" spans="1:7">
      <c r="A13" s="29" t="s">
        <v>92</v>
      </c>
      <c r="B13" s="124" t="s">
        <v>93</v>
      </c>
      <c r="C13" s="22">
        <v>1902958.24</v>
      </c>
      <c r="D13" s="22">
        <v>1902958.24</v>
      </c>
      <c r="E13" s="22">
        <v>1853998.24</v>
      </c>
      <c r="F13" s="22">
        <v>48960</v>
      </c>
      <c r="G13" s="22"/>
    </row>
    <row r="14" ht="18" customHeight="1" spans="1:7">
      <c r="A14" s="29" t="s">
        <v>94</v>
      </c>
      <c r="B14" s="125" t="s">
        <v>95</v>
      </c>
      <c r="C14" s="22">
        <v>48960</v>
      </c>
      <c r="D14" s="22">
        <v>48960</v>
      </c>
      <c r="E14" s="22"/>
      <c r="F14" s="22">
        <v>48960</v>
      </c>
      <c r="G14" s="22"/>
    </row>
    <row r="15" ht="18" customHeight="1" spans="1:7">
      <c r="A15" s="29" t="s">
        <v>96</v>
      </c>
      <c r="B15" s="125" t="s">
        <v>97</v>
      </c>
      <c r="C15" s="22">
        <v>1853998.24</v>
      </c>
      <c r="D15" s="22">
        <v>1853998.24</v>
      </c>
      <c r="E15" s="22">
        <v>1853998.24</v>
      </c>
      <c r="F15" s="22"/>
      <c r="G15" s="22"/>
    </row>
    <row r="16" ht="18" customHeight="1" spans="1:7">
      <c r="A16" s="29" t="s">
        <v>98</v>
      </c>
      <c r="B16" s="124" t="s">
        <v>99</v>
      </c>
      <c r="C16" s="22">
        <v>90541.43</v>
      </c>
      <c r="D16" s="22">
        <v>90541.43</v>
      </c>
      <c r="E16" s="22">
        <v>90541.43</v>
      </c>
      <c r="F16" s="22"/>
      <c r="G16" s="22"/>
    </row>
    <row r="17" ht="18" customHeight="1" spans="1:7">
      <c r="A17" s="29" t="s">
        <v>100</v>
      </c>
      <c r="B17" s="125" t="s">
        <v>99</v>
      </c>
      <c r="C17" s="22">
        <v>90541.43</v>
      </c>
      <c r="D17" s="22">
        <v>90541.43</v>
      </c>
      <c r="E17" s="22">
        <v>90541.43</v>
      </c>
      <c r="F17" s="22"/>
      <c r="G17" s="22"/>
    </row>
    <row r="18" ht="18" customHeight="1" spans="1:7">
      <c r="A18" s="29" t="s">
        <v>101</v>
      </c>
      <c r="B18" s="29" t="s">
        <v>102</v>
      </c>
      <c r="C18" s="22">
        <v>2262531.09</v>
      </c>
      <c r="D18" s="22">
        <v>2262531.09</v>
      </c>
      <c r="E18" s="22">
        <v>2262531.09</v>
      </c>
      <c r="F18" s="22"/>
      <c r="G18" s="22"/>
    </row>
    <row r="19" ht="18" customHeight="1" spans="1:7">
      <c r="A19" s="29" t="s">
        <v>103</v>
      </c>
      <c r="B19" s="124" t="s">
        <v>104</v>
      </c>
      <c r="C19" s="22">
        <v>2262531.09</v>
      </c>
      <c r="D19" s="22">
        <v>2262531.09</v>
      </c>
      <c r="E19" s="22">
        <v>2262531.09</v>
      </c>
      <c r="F19" s="22"/>
      <c r="G19" s="22"/>
    </row>
    <row r="20" ht="18" customHeight="1" spans="1:7">
      <c r="A20" s="29" t="s">
        <v>105</v>
      </c>
      <c r="B20" s="125" t="s">
        <v>106</v>
      </c>
      <c r="C20" s="22">
        <v>1363848.81</v>
      </c>
      <c r="D20" s="22">
        <v>1363848.81</v>
      </c>
      <c r="E20" s="22">
        <v>1363848.81</v>
      </c>
      <c r="F20" s="22"/>
      <c r="G20" s="22"/>
    </row>
    <row r="21" ht="18" customHeight="1" spans="1:7">
      <c r="A21" s="29" t="s">
        <v>107</v>
      </c>
      <c r="B21" s="125" t="s">
        <v>108</v>
      </c>
      <c r="C21" s="22">
        <v>826142.28</v>
      </c>
      <c r="D21" s="22">
        <v>826142.28</v>
      </c>
      <c r="E21" s="22">
        <v>826142.28</v>
      </c>
      <c r="F21" s="22"/>
      <c r="G21" s="22"/>
    </row>
    <row r="22" ht="18" customHeight="1" spans="1:7">
      <c r="A22" s="29" t="s">
        <v>109</v>
      </c>
      <c r="B22" s="125" t="s">
        <v>110</v>
      </c>
      <c r="C22" s="22">
        <v>72540</v>
      </c>
      <c r="D22" s="22">
        <v>72540</v>
      </c>
      <c r="E22" s="22">
        <v>72540</v>
      </c>
      <c r="F22" s="22"/>
      <c r="G22" s="22"/>
    </row>
    <row r="23" ht="18" customHeight="1" spans="1:7">
      <c r="A23" s="29" t="s">
        <v>111</v>
      </c>
      <c r="B23" s="29" t="s">
        <v>112</v>
      </c>
      <c r="C23" s="22">
        <v>1336126.51</v>
      </c>
      <c r="D23" s="22">
        <v>1336126.51</v>
      </c>
      <c r="E23" s="22">
        <v>1336126.51</v>
      </c>
      <c r="F23" s="22"/>
      <c r="G23" s="22"/>
    </row>
    <row r="24" ht="18" customHeight="1" spans="1:7">
      <c r="A24" s="29" t="s">
        <v>113</v>
      </c>
      <c r="B24" s="124" t="s">
        <v>114</v>
      </c>
      <c r="C24" s="22">
        <v>1336126.51</v>
      </c>
      <c r="D24" s="22">
        <v>1336126.51</v>
      </c>
      <c r="E24" s="22">
        <v>1336126.51</v>
      </c>
      <c r="F24" s="22"/>
      <c r="G24" s="22"/>
    </row>
    <row r="25" ht="18" customHeight="1" spans="1:7">
      <c r="A25" s="29" t="s">
        <v>115</v>
      </c>
      <c r="B25" s="125" t="s">
        <v>116</v>
      </c>
      <c r="C25" s="22">
        <v>1336126.51</v>
      </c>
      <c r="D25" s="22">
        <v>1336126.51</v>
      </c>
      <c r="E25" s="22">
        <v>1336126.51</v>
      </c>
      <c r="F25" s="22"/>
      <c r="G25" s="22"/>
    </row>
    <row r="26" ht="18" customHeight="1" spans="1:7">
      <c r="A26" s="126" t="s">
        <v>117</v>
      </c>
      <c r="B26" s="127" t="s">
        <v>117</v>
      </c>
      <c r="C26" s="22">
        <v>24688758.76</v>
      </c>
      <c r="D26" s="22">
        <v>20234558.76</v>
      </c>
      <c r="E26" s="22">
        <v>18931274.27</v>
      </c>
      <c r="F26" s="22">
        <v>1303284.49</v>
      </c>
      <c r="G26" s="22">
        <v>4454200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26" sqref="B26:C26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2"/>
      <c r="B1" s="112"/>
      <c r="C1" s="57"/>
      <c r="F1" s="56" t="s">
        <v>140</v>
      </c>
    </row>
    <row r="2" ht="25.5" customHeight="1" spans="1:6">
      <c r="A2" s="113" t="s">
        <v>141</v>
      </c>
      <c r="B2" s="113"/>
      <c r="C2" s="113"/>
      <c r="D2" s="113"/>
      <c r="E2" s="113"/>
      <c r="F2" s="113"/>
    </row>
    <row r="3" ht="15.75" customHeight="1" spans="1:6">
      <c r="A3" s="4" t="str">
        <f>"单位名称："&amp;"云南省科学技术情报研究院"</f>
        <v>单位名称：云南省科学技术情报研究院</v>
      </c>
      <c r="B3" s="112"/>
      <c r="C3" s="57"/>
      <c r="F3" s="56" t="s">
        <v>142</v>
      </c>
    </row>
    <row r="4" ht="19.5" customHeight="1" spans="1:6">
      <c r="A4" s="9" t="s">
        <v>143</v>
      </c>
      <c r="B4" s="15" t="s">
        <v>144</v>
      </c>
      <c r="C4" s="10" t="s">
        <v>145</v>
      </c>
      <c r="D4" s="11"/>
      <c r="E4" s="12"/>
      <c r="F4" s="15" t="s">
        <v>146</v>
      </c>
    </row>
    <row r="5" ht="19.5" customHeight="1" spans="1:6">
      <c r="A5" s="17"/>
      <c r="B5" s="18"/>
      <c r="C5" s="59" t="s">
        <v>33</v>
      </c>
      <c r="D5" s="59" t="s">
        <v>147</v>
      </c>
      <c r="E5" s="59" t="s">
        <v>148</v>
      </c>
      <c r="F5" s="18"/>
    </row>
    <row r="6" ht="18.75" customHeight="1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18.75" customHeight="1" spans="1:6">
      <c r="A7" s="116">
        <v>100962.71</v>
      </c>
      <c r="B7" s="116"/>
      <c r="C7" s="117">
        <v>72762.71</v>
      </c>
      <c r="D7" s="116"/>
      <c r="E7" s="116">
        <v>72762.71</v>
      </c>
      <c r="F7" s="116">
        <v>28200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C7" workbookViewId="0">
      <selection activeCell="I10" sqref="I10:I20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8"/>
      <c r="W1" s="52" t="s">
        <v>149</v>
      </c>
    </row>
    <row r="2" ht="27.75" customHeight="1" spans="1:23">
      <c r="A2" s="27" t="s">
        <v>150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"单位名称："&amp;"云南省科学技术情报研究院"</f>
        <v>单位名称：云南省科学技术情报研究院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99" t="s">
        <v>142</v>
      </c>
    </row>
    <row r="4" ht="21.75" customHeight="1" spans="1:23">
      <c r="A4" s="8" t="s">
        <v>151</v>
      </c>
      <c r="B4" s="8" t="s">
        <v>152</v>
      </c>
      <c r="C4" s="8" t="s">
        <v>153</v>
      </c>
      <c r="D4" s="9" t="s">
        <v>154</v>
      </c>
      <c r="E4" s="9" t="s">
        <v>155</v>
      </c>
      <c r="F4" s="9" t="s">
        <v>156</v>
      </c>
      <c r="G4" s="9" t="s">
        <v>157</v>
      </c>
      <c r="H4" s="59" t="s">
        <v>158</v>
      </c>
      <c r="I4" s="59"/>
      <c r="J4" s="59"/>
      <c r="K4" s="59"/>
      <c r="L4" s="105"/>
      <c r="M4" s="105"/>
      <c r="N4" s="105"/>
      <c r="O4" s="105"/>
      <c r="P4" s="105"/>
      <c r="Q4" s="44"/>
      <c r="R4" s="59"/>
      <c r="S4" s="59"/>
      <c r="T4" s="59"/>
      <c r="U4" s="59"/>
      <c r="V4" s="59"/>
      <c r="W4" s="59"/>
    </row>
    <row r="5" ht="21.75" customHeight="1" spans="1:23">
      <c r="A5" s="13"/>
      <c r="B5" s="13"/>
      <c r="C5" s="13"/>
      <c r="D5" s="14"/>
      <c r="E5" s="14"/>
      <c r="F5" s="14"/>
      <c r="G5" s="14"/>
      <c r="H5" s="59" t="s">
        <v>31</v>
      </c>
      <c r="I5" s="44" t="s">
        <v>34</v>
      </c>
      <c r="J5" s="44"/>
      <c r="K5" s="44"/>
      <c r="L5" s="105"/>
      <c r="M5" s="105"/>
      <c r="N5" s="105" t="s">
        <v>159</v>
      </c>
      <c r="O5" s="105"/>
      <c r="P5" s="105"/>
      <c r="Q5" s="44" t="s">
        <v>37</v>
      </c>
      <c r="R5" s="59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59"/>
      <c r="I6" s="44" t="s">
        <v>160</v>
      </c>
      <c r="J6" s="44" t="s">
        <v>161</v>
      </c>
      <c r="K6" s="44" t="s">
        <v>162</v>
      </c>
      <c r="L6" s="111" t="s">
        <v>163</v>
      </c>
      <c r="M6" s="111" t="s">
        <v>164</v>
      </c>
      <c r="N6" s="111" t="s">
        <v>34</v>
      </c>
      <c r="O6" s="111" t="s">
        <v>35</v>
      </c>
      <c r="P6" s="111" t="s">
        <v>36</v>
      </c>
      <c r="Q6" s="44"/>
      <c r="R6" s="44" t="s">
        <v>33</v>
      </c>
      <c r="S6" s="44" t="s">
        <v>44</v>
      </c>
      <c r="T6" s="44" t="s">
        <v>165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9"/>
      <c r="I7" s="44"/>
      <c r="J7" s="44"/>
      <c r="K7" s="44"/>
      <c r="L7" s="111"/>
      <c r="M7" s="111"/>
      <c r="N7" s="111"/>
      <c r="O7" s="111"/>
      <c r="P7" s="111"/>
      <c r="Q7" s="44"/>
      <c r="R7" s="44"/>
      <c r="S7" s="44"/>
      <c r="T7" s="44"/>
      <c r="U7" s="44"/>
      <c r="V7" s="44"/>
      <c r="W7" s="44"/>
    </row>
    <row r="8" ht="15" customHeight="1" spans="1:23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1" spans="1:23">
      <c r="A9" s="23" t="s">
        <v>46</v>
      </c>
      <c r="B9" s="104"/>
      <c r="C9" s="23"/>
      <c r="D9" s="23"/>
      <c r="E9" s="23"/>
      <c r="F9" s="23"/>
      <c r="G9" s="23"/>
      <c r="H9" s="22">
        <v>20909146.27</v>
      </c>
      <c r="I9" s="22">
        <v>20234558.76</v>
      </c>
      <c r="J9" s="22">
        <v>5109544.72</v>
      </c>
      <c r="K9" s="22"/>
      <c r="L9" s="22">
        <v>15125014.04</v>
      </c>
      <c r="M9" s="22"/>
      <c r="N9" s="22">
        <v>92500</v>
      </c>
      <c r="O9" s="22"/>
      <c r="P9" s="22"/>
      <c r="Q9" s="22"/>
      <c r="R9" s="22">
        <v>582087.51</v>
      </c>
      <c r="S9" s="22"/>
      <c r="T9" s="22"/>
      <c r="U9" s="22"/>
      <c r="V9" s="22"/>
      <c r="W9" s="22">
        <v>582087.51</v>
      </c>
    </row>
    <row r="10" ht="31.4" customHeight="1" spans="1:23">
      <c r="A10" s="110" t="s">
        <v>46</v>
      </c>
      <c r="B10" s="104" t="s">
        <v>166</v>
      </c>
      <c r="C10" s="23" t="s">
        <v>167</v>
      </c>
      <c r="D10" s="23" t="s">
        <v>76</v>
      </c>
      <c r="E10" s="23" t="s">
        <v>77</v>
      </c>
      <c r="F10" s="23" t="s">
        <v>168</v>
      </c>
      <c r="G10" s="23" t="s">
        <v>169</v>
      </c>
      <c r="H10" s="22">
        <v>5050236</v>
      </c>
      <c r="I10" s="22">
        <v>5050236</v>
      </c>
      <c r="J10" s="22">
        <v>1262559</v>
      </c>
      <c r="K10" s="22"/>
      <c r="L10" s="22">
        <v>3787677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0" t="s">
        <v>46</v>
      </c>
      <c r="B11" s="104" t="s">
        <v>166</v>
      </c>
      <c r="C11" s="23" t="s">
        <v>167</v>
      </c>
      <c r="D11" s="23" t="s">
        <v>76</v>
      </c>
      <c r="E11" s="23" t="s">
        <v>77</v>
      </c>
      <c r="F11" s="23" t="s">
        <v>170</v>
      </c>
      <c r="G11" s="23" t="s">
        <v>171</v>
      </c>
      <c r="H11" s="22">
        <v>588</v>
      </c>
      <c r="I11" s="22">
        <v>588</v>
      </c>
      <c r="J11" s="22">
        <v>147</v>
      </c>
      <c r="K11" s="22"/>
      <c r="L11" s="22">
        <v>441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0" t="s">
        <v>46</v>
      </c>
      <c r="B12" s="104" t="s">
        <v>166</v>
      </c>
      <c r="C12" s="23" t="s">
        <v>167</v>
      </c>
      <c r="D12" s="23" t="s">
        <v>76</v>
      </c>
      <c r="E12" s="23" t="s">
        <v>77</v>
      </c>
      <c r="F12" s="23" t="s">
        <v>172</v>
      </c>
      <c r="G12" s="23" t="s">
        <v>173</v>
      </c>
      <c r="H12" s="22">
        <v>420853</v>
      </c>
      <c r="I12" s="22">
        <v>420853</v>
      </c>
      <c r="J12" s="22">
        <v>105213.25</v>
      </c>
      <c r="K12" s="22"/>
      <c r="L12" s="22">
        <v>315639.75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0" t="s">
        <v>46</v>
      </c>
      <c r="B13" s="104" t="s">
        <v>166</v>
      </c>
      <c r="C13" s="23" t="s">
        <v>167</v>
      </c>
      <c r="D13" s="23" t="s">
        <v>76</v>
      </c>
      <c r="E13" s="23" t="s">
        <v>77</v>
      </c>
      <c r="F13" s="23" t="s">
        <v>174</v>
      </c>
      <c r="G13" s="23" t="s">
        <v>175</v>
      </c>
      <c r="H13" s="22">
        <v>7916400</v>
      </c>
      <c r="I13" s="22">
        <v>7916400</v>
      </c>
      <c r="J13" s="22">
        <v>1979100</v>
      </c>
      <c r="K13" s="22"/>
      <c r="L13" s="22">
        <v>5937300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0" t="s">
        <v>46</v>
      </c>
      <c r="B14" s="104" t="s">
        <v>176</v>
      </c>
      <c r="C14" s="23" t="s">
        <v>177</v>
      </c>
      <c r="D14" s="23" t="s">
        <v>96</v>
      </c>
      <c r="E14" s="23" t="s">
        <v>97</v>
      </c>
      <c r="F14" s="23" t="s">
        <v>178</v>
      </c>
      <c r="G14" s="23" t="s">
        <v>179</v>
      </c>
      <c r="H14" s="22">
        <v>1853998.24</v>
      </c>
      <c r="I14" s="22">
        <v>1853998.24</v>
      </c>
      <c r="J14" s="22">
        <v>463499.56</v>
      </c>
      <c r="K14" s="22"/>
      <c r="L14" s="22">
        <v>1390498.68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0" t="s">
        <v>46</v>
      </c>
      <c r="B15" s="104" t="s">
        <v>176</v>
      </c>
      <c r="C15" s="23" t="s">
        <v>177</v>
      </c>
      <c r="D15" s="23" t="s">
        <v>100</v>
      </c>
      <c r="E15" s="23" t="s">
        <v>99</v>
      </c>
      <c r="F15" s="23" t="s">
        <v>180</v>
      </c>
      <c r="G15" s="23" t="s">
        <v>181</v>
      </c>
      <c r="H15" s="22">
        <v>90541.43</v>
      </c>
      <c r="I15" s="22">
        <v>90541.43</v>
      </c>
      <c r="J15" s="22">
        <v>22635.36</v>
      </c>
      <c r="K15" s="22"/>
      <c r="L15" s="22">
        <v>67906.07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0" t="s">
        <v>46</v>
      </c>
      <c r="B16" s="104" t="s">
        <v>176</v>
      </c>
      <c r="C16" s="23" t="s">
        <v>177</v>
      </c>
      <c r="D16" s="23" t="s">
        <v>105</v>
      </c>
      <c r="E16" s="23" t="s">
        <v>106</v>
      </c>
      <c r="F16" s="23" t="s">
        <v>182</v>
      </c>
      <c r="G16" s="23" t="s">
        <v>183</v>
      </c>
      <c r="H16" s="22">
        <v>1251448.81</v>
      </c>
      <c r="I16" s="22">
        <v>1251448.81</v>
      </c>
      <c r="J16" s="22">
        <v>312862.2</v>
      </c>
      <c r="K16" s="22"/>
      <c r="L16" s="22">
        <v>938586.61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0" t="s">
        <v>46</v>
      </c>
      <c r="B17" s="104" t="s">
        <v>176</v>
      </c>
      <c r="C17" s="23" t="s">
        <v>177</v>
      </c>
      <c r="D17" s="23" t="s">
        <v>105</v>
      </c>
      <c r="E17" s="23" t="s">
        <v>106</v>
      </c>
      <c r="F17" s="23" t="s">
        <v>184</v>
      </c>
      <c r="G17" s="23" t="s">
        <v>185</v>
      </c>
      <c r="H17" s="22">
        <v>112400</v>
      </c>
      <c r="I17" s="22">
        <v>112400</v>
      </c>
      <c r="J17" s="22">
        <v>28100</v>
      </c>
      <c r="K17" s="22"/>
      <c r="L17" s="22">
        <v>84300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0" t="s">
        <v>46</v>
      </c>
      <c r="B18" s="104" t="s">
        <v>176</v>
      </c>
      <c r="C18" s="23" t="s">
        <v>177</v>
      </c>
      <c r="D18" s="23" t="s">
        <v>107</v>
      </c>
      <c r="E18" s="23" t="s">
        <v>108</v>
      </c>
      <c r="F18" s="23" t="s">
        <v>186</v>
      </c>
      <c r="G18" s="23" t="s">
        <v>187</v>
      </c>
      <c r="H18" s="22">
        <v>826142.28</v>
      </c>
      <c r="I18" s="22">
        <v>826142.28</v>
      </c>
      <c r="J18" s="22">
        <v>206535.57</v>
      </c>
      <c r="K18" s="22"/>
      <c r="L18" s="22">
        <v>619606.71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0" t="s">
        <v>46</v>
      </c>
      <c r="B19" s="104" t="s">
        <v>176</v>
      </c>
      <c r="C19" s="23" t="s">
        <v>177</v>
      </c>
      <c r="D19" s="23" t="s">
        <v>109</v>
      </c>
      <c r="E19" s="23" t="s">
        <v>110</v>
      </c>
      <c r="F19" s="23" t="s">
        <v>180</v>
      </c>
      <c r="G19" s="23" t="s">
        <v>181</v>
      </c>
      <c r="H19" s="22">
        <v>72540</v>
      </c>
      <c r="I19" s="22">
        <v>72540</v>
      </c>
      <c r="J19" s="22">
        <v>72540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0" t="s">
        <v>46</v>
      </c>
      <c r="B20" s="104" t="s">
        <v>188</v>
      </c>
      <c r="C20" s="23" t="s">
        <v>116</v>
      </c>
      <c r="D20" s="23" t="s">
        <v>115</v>
      </c>
      <c r="E20" s="23" t="s">
        <v>116</v>
      </c>
      <c r="F20" s="23" t="s">
        <v>189</v>
      </c>
      <c r="G20" s="23" t="s">
        <v>116</v>
      </c>
      <c r="H20" s="22">
        <v>1336126.51</v>
      </c>
      <c r="I20" s="22">
        <v>1336126.51</v>
      </c>
      <c r="J20" s="22">
        <v>334031.63</v>
      </c>
      <c r="K20" s="22"/>
      <c r="L20" s="22">
        <v>1002094.88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0" t="s">
        <v>46</v>
      </c>
      <c r="B21" s="104" t="s">
        <v>190</v>
      </c>
      <c r="C21" s="23" t="s">
        <v>191</v>
      </c>
      <c r="D21" s="23" t="s">
        <v>76</v>
      </c>
      <c r="E21" s="23" t="s">
        <v>77</v>
      </c>
      <c r="F21" s="23" t="s">
        <v>192</v>
      </c>
      <c r="G21" s="23" t="s">
        <v>193</v>
      </c>
      <c r="H21" s="22">
        <v>72762.71</v>
      </c>
      <c r="I21" s="22">
        <v>72762.71</v>
      </c>
      <c r="J21" s="22">
        <v>18190.68</v>
      </c>
      <c r="K21" s="22"/>
      <c r="L21" s="22">
        <v>54572.03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0" t="s">
        <v>46</v>
      </c>
      <c r="B22" s="104" t="s">
        <v>194</v>
      </c>
      <c r="C22" s="23" t="s">
        <v>146</v>
      </c>
      <c r="D22" s="23" t="s">
        <v>76</v>
      </c>
      <c r="E22" s="23" t="s">
        <v>77</v>
      </c>
      <c r="F22" s="23" t="s">
        <v>195</v>
      </c>
      <c r="G22" s="23" t="s">
        <v>146</v>
      </c>
      <c r="H22" s="22">
        <v>28200</v>
      </c>
      <c r="I22" s="22">
        <v>28200</v>
      </c>
      <c r="J22" s="22">
        <v>7050</v>
      </c>
      <c r="K22" s="22"/>
      <c r="L22" s="22">
        <v>21150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0" t="s">
        <v>46</v>
      </c>
      <c r="B23" s="104" t="s">
        <v>196</v>
      </c>
      <c r="C23" s="23" t="s">
        <v>197</v>
      </c>
      <c r="D23" s="23" t="s">
        <v>76</v>
      </c>
      <c r="E23" s="23" t="s">
        <v>77</v>
      </c>
      <c r="F23" s="23" t="s">
        <v>198</v>
      </c>
      <c r="G23" s="23" t="s">
        <v>197</v>
      </c>
      <c r="H23" s="22">
        <v>267761.54</v>
      </c>
      <c r="I23" s="22">
        <v>267761.54</v>
      </c>
      <c r="J23" s="22">
        <v>66940.39</v>
      </c>
      <c r="K23" s="22"/>
      <c r="L23" s="22">
        <v>200821.15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0" t="s">
        <v>46</v>
      </c>
      <c r="B24" s="104" t="s">
        <v>199</v>
      </c>
      <c r="C24" s="23" t="s">
        <v>200</v>
      </c>
      <c r="D24" s="23" t="s">
        <v>76</v>
      </c>
      <c r="E24" s="23" t="s">
        <v>77</v>
      </c>
      <c r="F24" s="23" t="s">
        <v>201</v>
      </c>
      <c r="G24" s="23" t="s">
        <v>202</v>
      </c>
      <c r="H24" s="22">
        <v>117223.6</v>
      </c>
      <c r="I24" s="22">
        <v>117223.6</v>
      </c>
      <c r="J24" s="22">
        <v>29305.9</v>
      </c>
      <c r="K24" s="22"/>
      <c r="L24" s="22">
        <v>87917.7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0" t="s">
        <v>46</v>
      </c>
      <c r="B25" s="104" t="s">
        <v>199</v>
      </c>
      <c r="C25" s="23" t="s">
        <v>200</v>
      </c>
      <c r="D25" s="23" t="s">
        <v>76</v>
      </c>
      <c r="E25" s="23" t="s">
        <v>77</v>
      </c>
      <c r="F25" s="23" t="s">
        <v>203</v>
      </c>
      <c r="G25" s="23" t="s">
        <v>204</v>
      </c>
      <c r="H25" s="22">
        <v>15735.6</v>
      </c>
      <c r="I25" s="22">
        <v>15735.6</v>
      </c>
      <c r="J25" s="22">
        <v>3933.9</v>
      </c>
      <c r="K25" s="22"/>
      <c r="L25" s="22">
        <v>11801.7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0" t="s">
        <v>46</v>
      </c>
      <c r="B26" s="104" t="s">
        <v>199</v>
      </c>
      <c r="C26" s="23" t="s">
        <v>200</v>
      </c>
      <c r="D26" s="23" t="s">
        <v>76</v>
      </c>
      <c r="E26" s="23" t="s">
        <v>77</v>
      </c>
      <c r="F26" s="23" t="s">
        <v>205</v>
      </c>
      <c r="G26" s="23" t="s">
        <v>206</v>
      </c>
      <c r="H26" s="22">
        <v>2000</v>
      </c>
      <c r="I26" s="22">
        <v>2000</v>
      </c>
      <c r="J26" s="22">
        <v>500</v>
      </c>
      <c r="K26" s="22"/>
      <c r="L26" s="22">
        <v>1500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0" t="s">
        <v>46</v>
      </c>
      <c r="B27" s="104" t="s">
        <v>199</v>
      </c>
      <c r="C27" s="23" t="s">
        <v>200</v>
      </c>
      <c r="D27" s="23" t="s">
        <v>76</v>
      </c>
      <c r="E27" s="23" t="s">
        <v>77</v>
      </c>
      <c r="F27" s="23" t="s">
        <v>207</v>
      </c>
      <c r="G27" s="23" t="s">
        <v>208</v>
      </c>
      <c r="H27" s="22">
        <v>32246.2</v>
      </c>
      <c r="I27" s="22">
        <v>32246.2</v>
      </c>
      <c r="J27" s="22">
        <v>8061.55</v>
      </c>
      <c r="K27" s="22"/>
      <c r="L27" s="22">
        <v>24184.65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0" t="s">
        <v>46</v>
      </c>
      <c r="B28" s="104" t="s">
        <v>199</v>
      </c>
      <c r="C28" s="23" t="s">
        <v>200</v>
      </c>
      <c r="D28" s="23" t="s">
        <v>76</v>
      </c>
      <c r="E28" s="23" t="s">
        <v>77</v>
      </c>
      <c r="F28" s="23" t="s">
        <v>209</v>
      </c>
      <c r="G28" s="23" t="s">
        <v>210</v>
      </c>
      <c r="H28" s="22">
        <v>21658.5</v>
      </c>
      <c r="I28" s="22">
        <v>21658.5</v>
      </c>
      <c r="J28" s="22">
        <v>5414.63</v>
      </c>
      <c r="K28" s="22"/>
      <c r="L28" s="22">
        <v>16243.87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0" t="s">
        <v>46</v>
      </c>
      <c r="B29" s="104" t="s">
        <v>199</v>
      </c>
      <c r="C29" s="23" t="s">
        <v>200</v>
      </c>
      <c r="D29" s="23" t="s">
        <v>76</v>
      </c>
      <c r="E29" s="23" t="s">
        <v>77</v>
      </c>
      <c r="F29" s="23" t="s">
        <v>211</v>
      </c>
      <c r="G29" s="23" t="s">
        <v>212</v>
      </c>
      <c r="H29" s="22">
        <v>43272</v>
      </c>
      <c r="I29" s="22">
        <v>43272</v>
      </c>
      <c r="J29" s="22">
        <v>10818</v>
      </c>
      <c r="K29" s="22"/>
      <c r="L29" s="22">
        <v>32454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0" t="s">
        <v>46</v>
      </c>
      <c r="B30" s="104" t="s">
        <v>199</v>
      </c>
      <c r="C30" s="23" t="s">
        <v>200</v>
      </c>
      <c r="D30" s="23" t="s">
        <v>76</v>
      </c>
      <c r="E30" s="23" t="s">
        <v>77</v>
      </c>
      <c r="F30" s="23" t="s">
        <v>213</v>
      </c>
      <c r="G30" s="23" t="s">
        <v>214</v>
      </c>
      <c r="H30" s="22">
        <v>15000</v>
      </c>
      <c r="I30" s="22">
        <v>15000</v>
      </c>
      <c r="J30" s="22">
        <v>3750</v>
      </c>
      <c r="K30" s="22"/>
      <c r="L30" s="22">
        <v>11250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0" t="s">
        <v>46</v>
      </c>
      <c r="B31" s="104" t="s">
        <v>199</v>
      </c>
      <c r="C31" s="23" t="s">
        <v>200</v>
      </c>
      <c r="D31" s="23" t="s">
        <v>76</v>
      </c>
      <c r="E31" s="23" t="s">
        <v>77</v>
      </c>
      <c r="F31" s="23" t="s">
        <v>215</v>
      </c>
      <c r="G31" s="23" t="s">
        <v>216</v>
      </c>
      <c r="H31" s="22">
        <v>159920</v>
      </c>
      <c r="I31" s="22">
        <v>159920</v>
      </c>
      <c r="J31" s="22">
        <v>39980</v>
      </c>
      <c r="K31" s="22"/>
      <c r="L31" s="22">
        <v>119940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0" t="s">
        <v>46</v>
      </c>
      <c r="B32" s="104" t="s">
        <v>199</v>
      </c>
      <c r="C32" s="23" t="s">
        <v>200</v>
      </c>
      <c r="D32" s="23" t="s">
        <v>76</v>
      </c>
      <c r="E32" s="23" t="s">
        <v>77</v>
      </c>
      <c r="F32" s="23" t="s">
        <v>217</v>
      </c>
      <c r="G32" s="23" t="s">
        <v>218</v>
      </c>
      <c r="H32" s="22">
        <v>10399.5</v>
      </c>
      <c r="I32" s="22">
        <v>10399.5</v>
      </c>
      <c r="J32" s="22">
        <v>2599.88</v>
      </c>
      <c r="K32" s="22"/>
      <c r="L32" s="22">
        <v>7799.62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0" t="s">
        <v>46</v>
      </c>
      <c r="B33" s="104" t="s">
        <v>199</v>
      </c>
      <c r="C33" s="23" t="s">
        <v>200</v>
      </c>
      <c r="D33" s="23" t="s">
        <v>76</v>
      </c>
      <c r="E33" s="23" t="s">
        <v>77</v>
      </c>
      <c r="F33" s="23" t="s">
        <v>219</v>
      </c>
      <c r="G33" s="23" t="s">
        <v>220</v>
      </c>
      <c r="H33" s="22">
        <v>25360.2</v>
      </c>
      <c r="I33" s="22">
        <v>25360.2</v>
      </c>
      <c r="J33" s="22">
        <v>6340.05</v>
      </c>
      <c r="K33" s="22"/>
      <c r="L33" s="22">
        <v>19020.15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0" t="s">
        <v>46</v>
      </c>
      <c r="B34" s="104" t="s">
        <v>199</v>
      </c>
      <c r="C34" s="23" t="s">
        <v>200</v>
      </c>
      <c r="D34" s="23" t="s">
        <v>76</v>
      </c>
      <c r="E34" s="23" t="s">
        <v>77</v>
      </c>
      <c r="F34" s="23" t="s">
        <v>221</v>
      </c>
      <c r="G34" s="23" t="s">
        <v>222</v>
      </c>
      <c r="H34" s="22">
        <v>120000</v>
      </c>
      <c r="I34" s="22">
        <v>120000</v>
      </c>
      <c r="J34" s="22">
        <v>30000</v>
      </c>
      <c r="K34" s="22"/>
      <c r="L34" s="22">
        <v>90000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0" t="s">
        <v>46</v>
      </c>
      <c r="B35" s="104" t="s">
        <v>199</v>
      </c>
      <c r="C35" s="23" t="s">
        <v>200</v>
      </c>
      <c r="D35" s="23" t="s">
        <v>76</v>
      </c>
      <c r="E35" s="23" t="s">
        <v>77</v>
      </c>
      <c r="F35" s="23" t="s">
        <v>223</v>
      </c>
      <c r="G35" s="23" t="s">
        <v>224</v>
      </c>
      <c r="H35" s="22">
        <v>849849.05</v>
      </c>
      <c r="I35" s="22">
        <v>267761.54</v>
      </c>
      <c r="J35" s="22">
        <v>66940.39</v>
      </c>
      <c r="K35" s="22"/>
      <c r="L35" s="22">
        <v>200821.15</v>
      </c>
      <c r="M35" s="22"/>
      <c r="N35" s="22"/>
      <c r="O35" s="22"/>
      <c r="P35" s="22"/>
      <c r="Q35" s="22"/>
      <c r="R35" s="22">
        <v>582087.51</v>
      </c>
      <c r="S35" s="22"/>
      <c r="T35" s="22"/>
      <c r="U35" s="22"/>
      <c r="V35" s="22"/>
      <c r="W35" s="22">
        <v>582087.51</v>
      </c>
    </row>
    <row r="36" ht="31.4" customHeight="1" spans="1:23">
      <c r="A36" s="110" t="s">
        <v>46</v>
      </c>
      <c r="B36" s="104" t="s">
        <v>199</v>
      </c>
      <c r="C36" s="23" t="s">
        <v>200</v>
      </c>
      <c r="D36" s="23" t="s">
        <v>76</v>
      </c>
      <c r="E36" s="23" t="s">
        <v>77</v>
      </c>
      <c r="F36" s="23" t="s">
        <v>225</v>
      </c>
      <c r="G36" s="23" t="s">
        <v>226</v>
      </c>
      <c r="H36" s="22">
        <v>41023.1</v>
      </c>
      <c r="I36" s="22">
        <v>41023.1</v>
      </c>
      <c r="J36" s="22">
        <v>10255.78</v>
      </c>
      <c r="K36" s="22"/>
      <c r="L36" s="22">
        <v>30767.32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10" t="s">
        <v>46</v>
      </c>
      <c r="B37" s="104" t="s">
        <v>199</v>
      </c>
      <c r="C37" s="23" t="s">
        <v>200</v>
      </c>
      <c r="D37" s="23" t="s">
        <v>76</v>
      </c>
      <c r="E37" s="23" t="s">
        <v>77</v>
      </c>
      <c r="F37" s="23" t="s">
        <v>227</v>
      </c>
      <c r="G37" s="23" t="s">
        <v>228</v>
      </c>
      <c r="H37" s="22">
        <v>14000</v>
      </c>
      <c r="I37" s="22">
        <v>14000</v>
      </c>
      <c r="J37" s="22"/>
      <c r="K37" s="22"/>
      <c r="L37" s="22">
        <v>14000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4" customHeight="1" spans="1:23">
      <c r="A38" s="110" t="s">
        <v>46</v>
      </c>
      <c r="B38" s="104" t="s">
        <v>199</v>
      </c>
      <c r="C38" s="23" t="s">
        <v>200</v>
      </c>
      <c r="D38" s="23" t="s">
        <v>94</v>
      </c>
      <c r="E38" s="23" t="s">
        <v>95</v>
      </c>
      <c r="F38" s="23" t="s">
        <v>225</v>
      </c>
      <c r="G38" s="23" t="s">
        <v>226</v>
      </c>
      <c r="H38" s="22">
        <v>48960</v>
      </c>
      <c r="I38" s="22">
        <v>48960</v>
      </c>
      <c r="J38" s="22">
        <v>12240</v>
      </c>
      <c r="K38" s="22"/>
      <c r="L38" s="22">
        <v>36720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31.4" customHeight="1" spans="1:23">
      <c r="A39" s="110" t="s">
        <v>46</v>
      </c>
      <c r="B39" s="104" t="s">
        <v>229</v>
      </c>
      <c r="C39" s="23" t="s">
        <v>230</v>
      </c>
      <c r="D39" s="23" t="s">
        <v>80</v>
      </c>
      <c r="E39" s="23" t="s">
        <v>81</v>
      </c>
      <c r="F39" s="23" t="s">
        <v>231</v>
      </c>
      <c r="G39" s="23" t="s">
        <v>232</v>
      </c>
      <c r="H39" s="22">
        <v>92500</v>
      </c>
      <c r="I39" s="22"/>
      <c r="J39" s="22"/>
      <c r="K39" s="22"/>
      <c r="L39" s="22"/>
      <c r="M39" s="22"/>
      <c r="N39" s="22">
        <v>92500</v>
      </c>
      <c r="O39" s="22"/>
      <c r="P39" s="22"/>
      <c r="Q39" s="22"/>
      <c r="R39" s="22"/>
      <c r="S39" s="22"/>
      <c r="T39" s="22"/>
      <c r="U39" s="22"/>
      <c r="V39" s="22"/>
      <c r="W39" s="22"/>
    </row>
    <row r="40" ht="18.75" customHeight="1" spans="1:23">
      <c r="A40" s="30" t="s">
        <v>117</v>
      </c>
      <c r="B40" s="31"/>
      <c r="C40" s="31"/>
      <c r="D40" s="31"/>
      <c r="E40" s="31"/>
      <c r="F40" s="31"/>
      <c r="G40" s="32"/>
      <c r="H40" s="22">
        <v>20909146.27</v>
      </c>
      <c r="I40" s="22">
        <v>20234558.76</v>
      </c>
      <c r="J40" s="22">
        <v>5109544.72</v>
      </c>
      <c r="K40" s="22"/>
      <c r="L40" s="22">
        <v>15125014.04</v>
      </c>
      <c r="M40" s="22"/>
      <c r="N40" s="22">
        <v>92500</v>
      </c>
      <c r="O40" s="22"/>
      <c r="P40" s="22"/>
      <c r="Q40" s="22"/>
      <c r="R40" s="22">
        <v>582087.51</v>
      </c>
      <c r="S40" s="22"/>
      <c r="T40" s="22"/>
      <c r="U40" s="22"/>
      <c r="V40" s="22"/>
      <c r="W40" s="22">
        <v>582087.51</v>
      </c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0"/>
  <sheetViews>
    <sheetView showZeros="0" tabSelected="1" topLeftCell="D1" workbookViewId="0">
      <pane xSplit="5" ySplit="7" topLeftCell="I8" activePane="bottomRight" state="frozen"/>
      <selection/>
      <selection pane="topRight"/>
      <selection pane="bottomLeft"/>
      <selection pane="bottomRight" activeCell="D73" sqref="D73:F73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8"/>
      <c r="W1" s="52" t="s">
        <v>233</v>
      </c>
    </row>
    <row r="2" ht="27.75" customHeight="1" spans="1:23">
      <c r="A2" s="27" t="s">
        <v>234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"单位名称："&amp;"云南省科学技术情报研究院"</f>
        <v>单位名称：云南省科学技术情报研究院</v>
      </c>
      <c r="B3" s="103" t="str">
        <f t="shared" si="0"/>
        <v>单位名称：云南省科学技术情报研究院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8"/>
      <c r="W3" s="99" t="s">
        <v>142</v>
      </c>
    </row>
    <row r="4" ht="21.75" customHeight="1" spans="1:23">
      <c r="A4" s="8" t="s">
        <v>235</v>
      </c>
      <c r="B4" s="8" t="s">
        <v>152</v>
      </c>
      <c r="C4" s="8" t="s">
        <v>153</v>
      </c>
      <c r="D4" s="8" t="s">
        <v>236</v>
      </c>
      <c r="E4" s="9" t="s">
        <v>154</v>
      </c>
      <c r="F4" s="9" t="s">
        <v>155</v>
      </c>
      <c r="G4" s="9" t="s">
        <v>156</v>
      </c>
      <c r="H4" s="9" t="s">
        <v>157</v>
      </c>
      <c r="I4" s="59" t="s">
        <v>31</v>
      </c>
      <c r="J4" s="59" t="s">
        <v>237</v>
      </c>
      <c r="K4" s="59"/>
      <c r="L4" s="59"/>
      <c r="M4" s="59"/>
      <c r="N4" s="105" t="s">
        <v>159</v>
      </c>
      <c r="O4" s="105"/>
      <c r="P4" s="105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9"/>
      <c r="J5" s="44" t="s">
        <v>34</v>
      </c>
      <c r="K5" s="44"/>
      <c r="L5" s="44" t="s">
        <v>35</v>
      </c>
      <c r="M5" s="44" t="s">
        <v>36</v>
      </c>
      <c r="N5" s="106" t="s">
        <v>34</v>
      </c>
      <c r="O5" s="106" t="s">
        <v>35</v>
      </c>
      <c r="P5" s="106" t="s">
        <v>36</v>
      </c>
      <c r="Q5" s="14"/>
      <c r="R5" s="9" t="s">
        <v>33</v>
      </c>
      <c r="S5" s="9" t="s">
        <v>44</v>
      </c>
      <c r="T5" s="9" t="s">
        <v>165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9"/>
      <c r="J6" s="44" t="s">
        <v>33</v>
      </c>
      <c r="K6" s="44" t="s">
        <v>238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04"/>
      <c r="C8" s="23" t="s">
        <v>239</v>
      </c>
      <c r="D8" s="23"/>
      <c r="E8" s="23"/>
      <c r="F8" s="23"/>
      <c r="G8" s="23"/>
      <c r="H8" s="23"/>
      <c r="I8" s="107">
        <v>28702.9</v>
      </c>
      <c r="J8" s="107"/>
      <c r="K8" s="107"/>
      <c r="L8" s="107"/>
      <c r="M8" s="107"/>
      <c r="N8" s="107">
        <v>28702.9</v>
      </c>
      <c r="O8" s="107"/>
      <c r="P8" s="107"/>
      <c r="Q8" s="107"/>
      <c r="R8" s="107"/>
      <c r="S8" s="107"/>
      <c r="T8" s="107"/>
      <c r="U8" s="87"/>
      <c r="V8" s="107"/>
      <c r="W8" s="107"/>
    </row>
    <row r="9" ht="32.9" customHeight="1" spans="1:23">
      <c r="A9" s="23" t="s">
        <v>240</v>
      </c>
      <c r="B9" s="104" t="s">
        <v>241</v>
      </c>
      <c r="C9" s="23" t="s">
        <v>239</v>
      </c>
      <c r="D9" s="23" t="s">
        <v>46</v>
      </c>
      <c r="E9" s="23" t="s">
        <v>72</v>
      </c>
      <c r="F9" s="23" t="s">
        <v>73</v>
      </c>
      <c r="G9" s="23" t="s">
        <v>215</v>
      </c>
      <c r="H9" s="23" t="s">
        <v>216</v>
      </c>
      <c r="I9" s="107">
        <v>13727.9</v>
      </c>
      <c r="J9" s="107"/>
      <c r="K9" s="107"/>
      <c r="L9" s="107"/>
      <c r="M9" s="107"/>
      <c r="N9" s="107">
        <v>13727.9</v>
      </c>
      <c r="O9" s="107"/>
      <c r="P9" s="107"/>
      <c r="Q9" s="107"/>
      <c r="R9" s="107"/>
      <c r="S9" s="107"/>
      <c r="T9" s="107"/>
      <c r="U9" s="87"/>
      <c r="V9" s="107"/>
      <c r="W9" s="107"/>
    </row>
    <row r="10" ht="32.9" customHeight="1" spans="1:23">
      <c r="A10" s="23" t="s">
        <v>240</v>
      </c>
      <c r="B10" s="104" t="s">
        <v>241</v>
      </c>
      <c r="C10" s="23" t="s">
        <v>239</v>
      </c>
      <c r="D10" s="23" t="s">
        <v>46</v>
      </c>
      <c r="E10" s="23" t="s">
        <v>72</v>
      </c>
      <c r="F10" s="23" t="s">
        <v>73</v>
      </c>
      <c r="G10" s="23" t="s">
        <v>221</v>
      </c>
      <c r="H10" s="23" t="s">
        <v>222</v>
      </c>
      <c r="I10" s="107">
        <v>14975</v>
      </c>
      <c r="J10" s="107"/>
      <c r="K10" s="107"/>
      <c r="L10" s="107"/>
      <c r="M10" s="107"/>
      <c r="N10" s="107">
        <v>14975</v>
      </c>
      <c r="O10" s="107"/>
      <c r="P10" s="107"/>
      <c r="Q10" s="107"/>
      <c r="R10" s="107"/>
      <c r="S10" s="107"/>
      <c r="T10" s="107"/>
      <c r="U10" s="87"/>
      <c r="V10" s="107"/>
      <c r="W10" s="107"/>
    </row>
    <row r="11" ht="32.9" customHeight="1" spans="1:23">
      <c r="A11" s="23"/>
      <c r="B11" s="23"/>
      <c r="C11" s="23" t="s">
        <v>242</v>
      </c>
      <c r="D11" s="23"/>
      <c r="E11" s="23"/>
      <c r="F11" s="23"/>
      <c r="G11" s="23"/>
      <c r="H11" s="23"/>
      <c r="I11" s="107">
        <v>91506.86</v>
      </c>
      <c r="J11" s="107"/>
      <c r="K11" s="107"/>
      <c r="L11" s="107"/>
      <c r="M11" s="107"/>
      <c r="N11" s="107">
        <v>91506.86</v>
      </c>
      <c r="O11" s="107"/>
      <c r="P11" s="107"/>
      <c r="Q11" s="107"/>
      <c r="R11" s="107"/>
      <c r="S11" s="107"/>
      <c r="T11" s="107"/>
      <c r="U11" s="87"/>
      <c r="V11" s="107"/>
      <c r="W11" s="107"/>
    </row>
    <row r="12" ht="32.9" customHeight="1" spans="1:23">
      <c r="A12" s="23" t="s">
        <v>243</v>
      </c>
      <c r="B12" s="104" t="s">
        <v>244</v>
      </c>
      <c r="C12" s="23" t="s">
        <v>242</v>
      </c>
      <c r="D12" s="23" t="s">
        <v>46</v>
      </c>
      <c r="E12" s="23" t="s">
        <v>72</v>
      </c>
      <c r="F12" s="23" t="s">
        <v>73</v>
      </c>
      <c r="G12" s="23" t="s">
        <v>215</v>
      </c>
      <c r="H12" s="23" t="s">
        <v>216</v>
      </c>
      <c r="I12" s="107">
        <v>15545</v>
      </c>
      <c r="J12" s="107"/>
      <c r="K12" s="107"/>
      <c r="L12" s="107"/>
      <c r="M12" s="107"/>
      <c r="N12" s="107">
        <v>15545</v>
      </c>
      <c r="O12" s="107"/>
      <c r="P12" s="107"/>
      <c r="Q12" s="107"/>
      <c r="R12" s="107"/>
      <c r="S12" s="107"/>
      <c r="T12" s="107"/>
      <c r="U12" s="87"/>
      <c r="V12" s="107"/>
      <c r="W12" s="107"/>
    </row>
    <row r="13" ht="32.9" customHeight="1" spans="1:23">
      <c r="A13" s="23" t="s">
        <v>243</v>
      </c>
      <c r="B13" s="104" t="s">
        <v>244</v>
      </c>
      <c r="C13" s="23" t="s">
        <v>242</v>
      </c>
      <c r="D13" s="23" t="s">
        <v>46</v>
      </c>
      <c r="E13" s="23" t="s">
        <v>72</v>
      </c>
      <c r="F13" s="23" t="s">
        <v>73</v>
      </c>
      <c r="G13" s="23" t="s">
        <v>221</v>
      </c>
      <c r="H13" s="23" t="s">
        <v>222</v>
      </c>
      <c r="I13" s="107">
        <v>22500</v>
      </c>
      <c r="J13" s="107"/>
      <c r="K13" s="107"/>
      <c r="L13" s="107"/>
      <c r="M13" s="107"/>
      <c r="N13" s="107">
        <v>22500</v>
      </c>
      <c r="O13" s="107"/>
      <c r="P13" s="107"/>
      <c r="Q13" s="107"/>
      <c r="R13" s="107"/>
      <c r="S13" s="107"/>
      <c r="T13" s="107"/>
      <c r="U13" s="87"/>
      <c r="V13" s="107"/>
      <c r="W13" s="107"/>
    </row>
    <row r="14" ht="32.9" customHeight="1" spans="1:23">
      <c r="A14" s="23" t="s">
        <v>243</v>
      </c>
      <c r="B14" s="104" t="s">
        <v>244</v>
      </c>
      <c r="C14" s="23" t="s">
        <v>242</v>
      </c>
      <c r="D14" s="23" t="s">
        <v>46</v>
      </c>
      <c r="E14" s="23" t="s">
        <v>72</v>
      </c>
      <c r="F14" s="23" t="s">
        <v>73</v>
      </c>
      <c r="G14" s="23" t="s">
        <v>245</v>
      </c>
      <c r="H14" s="23" t="s">
        <v>246</v>
      </c>
      <c r="I14" s="107">
        <v>11300.4</v>
      </c>
      <c r="J14" s="107"/>
      <c r="K14" s="107"/>
      <c r="L14" s="107"/>
      <c r="M14" s="107"/>
      <c r="N14" s="107">
        <v>11300.4</v>
      </c>
      <c r="O14" s="107"/>
      <c r="P14" s="107"/>
      <c r="Q14" s="107"/>
      <c r="R14" s="107"/>
      <c r="S14" s="107"/>
      <c r="T14" s="107"/>
      <c r="U14" s="87"/>
      <c r="V14" s="107"/>
      <c r="W14" s="107"/>
    </row>
    <row r="15" ht="32.9" customHeight="1" spans="1:23">
      <c r="A15" s="23" t="s">
        <v>243</v>
      </c>
      <c r="B15" s="104" t="s">
        <v>244</v>
      </c>
      <c r="C15" s="23" t="s">
        <v>242</v>
      </c>
      <c r="D15" s="23" t="s">
        <v>46</v>
      </c>
      <c r="E15" s="23" t="s">
        <v>72</v>
      </c>
      <c r="F15" s="23" t="s">
        <v>73</v>
      </c>
      <c r="G15" s="23" t="s">
        <v>225</v>
      </c>
      <c r="H15" s="23" t="s">
        <v>226</v>
      </c>
      <c r="I15" s="107">
        <v>17461.46</v>
      </c>
      <c r="J15" s="107"/>
      <c r="K15" s="107"/>
      <c r="L15" s="107"/>
      <c r="M15" s="107"/>
      <c r="N15" s="107">
        <v>17461.46</v>
      </c>
      <c r="O15" s="107"/>
      <c r="P15" s="107"/>
      <c r="Q15" s="107"/>
      <c r="R15" s="107"/>
      <c r="S15" s="107"/>
      <c r="T15" s="107"/>
      <c r="U15" s="87"/>
      <c r="V15" s="107"/>
      <c r="W15" s="107"/>
    </row>
    <row r="16" ht="32.9" customHeight="1" spans="1:23">
      <c r="A16" s="23" t="s">
        <v>243</v>
      </c>
      <c r="B16" s="104" t="s">
        <v>244</v>
      </c>
      <c r="C16" s="23" t="s">
        <v>242</v>
      </c>
      <c r="D16" s="23" t="s">
        <v>46</v>
      </c>
      <c r="E16" s="23" t="s">
        <v>72</v>
      </c>
      <c r="F16" s="23" t="s">
        <v>73</v>
      </c>
      <c r="G16" s="23" t="s">
        <v>247</v>
      </c>
      <c r="H16" s="23" t="s">
        <v>248</v>
      </c>
      <c r="I16" s="107">
        <v>24700</v>
      </c>
      <c r="J16" s="107"/>
      <c r="K16" s="107"/>
      <c r="L16" s="107"/>
      <c r="M16" s="107"/>
      <c r="N16" s="107">
        <v>24700</v>
      </c>
      <c r="O16" s="107"/>
      <c r="P16" s="107"/>
      <c r="Q16" s="107"/>
      <c r="R16" s="107"/>
      <c r="S16" s="107"/>
      <c r="T16" s="107"/>
      <c r="U16" s="87"/>
      <c r="V16" s="107"/>
      <c r="W16" s="107"/>
    </row>
    <row r="17" ht="32.9" customHeight="1" spans="1:23">
      <c r="A17" s="23"/>
      <c r="B17" s="23"/>
      <c r="C17" s="23" t="s">
        <v>249</v>
      </c>
      <c r="D17" s="23"/>
      <c r="E17" s="23"/>
      <c r="F17" s="23"/>
      <c r="G17" s="23"/>
      <c r="H17" s="23"/>
      <c r="I17" s="107">
        <v>168383.8</v>
      </c>
      <c r="J17" s="107"/>
      <c r="K17" s="107"/>
      <c r="L17" s="107"/>
      <c r="M17" s="107"/>
      <c r="N17" s="107">
        <v>168383.8</v>
      </c>
      <c r="O17" s="107"/>
      <c r="P17" s="107"/>
      <c r="Q17" s="107"/>
      <c r="R17" s="107"/>
      <c r="S17" s="107"/>
      <c r="T17" s="107"/>
      <c r="U17" s="87"/>
      <c r="V17" s="107"/>
      <c r="W17" s="107"/>
    </row>
    <row r="18" ht="32.9" customHeight="1" spans="1:23">
      <c r="A18" s="23" t="s">
        <v>243</v>
      </c>
      <c r="B18" s="104" t="s">
        <v>250</v>
      </c>
      <c r="C18" s="23" t="s">
        <v>249</v>
      </c>
      <c r="D18" s="23" t="s">
        <v>46</v>
      </c>
      <c r="E18" s="23" t="s">
        <v>64</v>
      </c>
      <c r="F18" s="23" t="s">
        <v>65</v>
      </c>
      <c r="G18" s="23" t="s">
        <v>203</v>
      </c>
      <c r="H18" s="23" t="s">
        <v>204</v>
      </c>
      <c r="I18" s="107">
        <v>10000</v>
      </c>
      <c r="J18" s="107"/>
      <c r="K18" s="107"/>
      <c r="L18" s="107"/>
      <c r="M18" s="107"/>
      <c r="N18" s="107">
        <v>10000</v>
      </c>
      <c r="O18" s="107"/>
      <c r="P18" s="107"/>
      <c r="Q18" s="107"/>
      <c r="R18" s="107"/>
      <c r="S18" s="107"/>
      <c r="T18" s="107"/>
      <c r="U18" s="87"/>
      <c r="V18" s="107"/>
      <c r="W18" s="107"/>
    </row>
    <row r="19" ht="32.9" customHeight="1" spans="1:23">
      <c r="A19" s="23" t="s">
        <v>243</v>
      </c>
      <c r="B19" s="104" t="s">
        <v>250</v>
      </c>
      <c r="C19" s="23" t="s">
        <v>249</v>
      </c>
      <c r="D19" s="23" t="s">
        <v>46</v>
      </c>
      <c r="E19" s="23" t="s">
        <v>64</v>
      </c>
      <c r="F19" s="23" t="s">
        <v>65</v>
      </c>
      <c r="G19" s="23" t="s">
        <v>211</v>
      </c>
      <c r="H19" s="23" t="s">
        <v>212</v>
      </c>
      <c r="I19" s="107">
        <v>1643.8</v>
      </c>
      <c r="J19" s="107"/>
      <c r="K19" s="107"/>
      <c r="L19" s="107"/>
      <c r="M19" s="107"/>
      <c r="N19" s="107">
        <v>1643.8</v>
      </c>
      <c r="O19" s="107"/>
      <c r="P19" s="107"/>
      <c r="Q19" s="107"/>
      <c r="R19" s="107"/>
      <c r="S19" s="107"/>
      <c r="T19" s="107"/>
      <c r="U19" s="87"/>
      <c r="V19" s="107"/>
      <c r="W19" s="107"/>
    </row>
    <row r="20" ht="32.9" customHeight="1" spans="1:23">
      <c r="A20" s="23" t="s">
        <v>243</v>
      </c>
      <c r="B20" s="104" t="s">
        <v>250</v>
      </c>
      <c r="C20" s="23" t="s">
        <v>249</v>
      </c>
      <c r="D20" s="23" t="s">
        <v>46</v>
      </c>
      <c r="E20" s="23" t="s">
        <v>64</v>
      </c>
      <c r="F20" s="23" t="s">
        <v>65</v>
      </c>
      <c r="G20" s="23" t="s">
        <v>215</v>
      </c>
      <c r="H20" s="23" t="s">
        <v>216</v>
      </c>
      <c r="I20" s="107">
        <v>4079.5</v>
      </c>
      <c r="J20" s="107"/>
      <c r="K20" s="107"/>
      <c r="L20" s="107"/>
      <c r="M20" s="107"/>
      <c r="N20" s="107">
        <v>4079.5</v>
      </c>
      <c r="O20" s="107"/>
      <c r="P20" s="107"/>
      <c r="Q20" s="107"/>
      <c r="R20" s="107"/>
      <c r="S20" s="107"/>
      <c r="T20" s="107"/>
      <c r="U20" s="87"/>
      <c r="V20" s="107"/>
      <c r="W20" s="107"/>
    </row>
    <row r="21" ht="32.9" customHeight="1" spans="1:23">
      <c r="A21" s="23" t="s">
        <v>243</v>
      </c>
      <c r="B21" s="104" t="s">
        <v>250</v>
      </c>
      <c r="C21" s="23" t="s">
        <v>249</v>
      </c>
      <c r="D21" s="23" t="s">
        <v>46</v>
      </c>
      <c r="E21" s="23" t="s">
        <v>64</v>
      </c>
      <c r="F21" s="23" t="s">
        <v>65</v>
      </c>
      <c r="G21" s="23" t="s">
        <v>251</v>
      </c>
      <c r="H21" s="23" t="s">
        <v>252</v>
      </c>
      <c r="I21" s="107">
        <v>32065.5</v>
      </c>
      <c r="J21" s="107"/>
      <c r="K21" s="107"/>
      <c r="L21" s="107"/>
      <c r="M21" s="107"/>
      <c r="N21" s="107">
        <v>32065.5</v>
      </c>
      <c r="O21" s="107"/>
      <c r="P21" s="107"/>
      <c r="Q21" s="107"/>
      <c r="R21" s="107"/>
      <c r="S21" s="107"/>
      <c r="T21" s="107"/>
      <c r="U21" s="87"/>
      <c r="V21" s="107"/>
      <c r="W21" s="107"/>
    </row>
    <row r="22" ht="32.9" customHeight="1" spans="1:23">
      <c r="A22" s="23" t="s">
        <v>243</v>
      </c>
      <c r="B22" s="104" t="s">
        <v>250</v>
      </c>
      <c r="C22" s="23" t="s">
        <v>249</v>
      </c>
      <c r="D22" s="23" t="s">
        <v>46</v>
      </c>
      <c r="E22" s="23" t="s">
        <v>64</v>
      </c>
      <c r="F22" s="23" t="s">
        <v>65</v>
      </c>
      <c r="G22" s="23" t="s">
        <v>219</v>
      </c>
      <c r="H22" s="23" t="s">
        <v>220</v>
      </c>
      <c r="I22" s="107">
        <v>36000</v>
      </c>
      <c r="J22" s="107"/>
      <c r="K22" s="107"/>
      <c r="L22" s="107"/>
      <c r="M22" s="107"/>
      <c r="N22" s="107">
        <v>36000</v>
      </c>
      <c r="O22" s="107"/>
      <c r="P22" s="107"/>
      <c r="Q22" s="107"/>
      <c r="R22" s="107"/>
      <c r="S22" s="107"/>
      <c r="T22" s="107"/>
      <c r="U22" s="87"/>
      <c r="V22" s="107"/>
      <c r="W22" s="107"/>
    </row>
    <row r="23" ht="32.9" customHeight="1" spans="1:23">
      <c r="A23" s="23" t="s">
        <v>243</v>
      </c>
      <c r="B23" s="104" t="s">
        <v>250</v>
      </c>
      <c r="C23" s="23" t="s">
        <v>249</v>
      </c>
      <c r="D23" s="23" t="s">
        <v>46</v>
      </c>
      <c r="E23" s="23" t="s">
        <v>64</v>
      </c>
      <c r="F23" s="23" t="s">
        <v>65</v>
      </c>
      <c r="G23" s="23" t="s">
        <v>221</v>
      </c>
      <c r="H23" s="23" t="s">
        <v>222</v>
      </c>
      <c r="I23" s="107">
        <v>79275</v>
      </c>
      <c r="J23" s="107"/>
      <c r="K23" s="107"/>
      <c r="L23" s="107"/>
      <c r="M23" s="107"/>
      <c r="N23" s="107">
        <v>79275</v>
      </c>
      <c r="O23" s="107"/>
      <c r="P23" s="107"/>
      <c r="Q23" s="107"/>
      <c r="R23" s="107"/>
      <c r="S23" s="107"/>
      <c r="T23" s="107"/>
      <c r="U23" s="87"/>
      <c r="V23" s="107"/>
      <c r="W23" s="107"/>
    </row>
    <row r="24" ht="32.9" customHeight="1" spans="1:23">
      <c r="A24" s="23" t="s">
        <v>243</v>
      </c>
      <c r="B24" s="104" t="s">
        <v>250</v>
      </c>
      <c r="C24" s="23" t="s">
        <v>249</v>
      </c>
      <c r="D24" s="23" t="s">
        <v>46</v>
      </c>
      <c r="E24" s="23" t="s">
        <v>64</v>
      </c>
      <c r="F24" s="23" t="s">
        <v>65</v>
      </c>
      <c r="G24" s="23" t="s">
        <v>253</v>
      </c>
      <c r="H24" s="23" t="s">
        <v>254</v>
      </c>
      <c r="I24" s="107">
        <v>120</v>
      </c>
      <c r="J24" s="107"/>
      <c r="K24" s="107"/>
      <c r="L24" s="107"/>
      <c r="M24" s="107"/>
      <c r="N24" s="107">
        <v>120</v>
      </c>
      <c r="O24" s="107"/>
      <c r="P24" s="107"/>
      <c r="Q24" s="107"/>
      <c r="R24" s="107"/>
      <c r="S24" s="107"/>
      <c r="T24" s="107"/>
      <c r="U24" s="87"/>
      <c r="V24" s="107"/>
      <c r="W24" s="107"/>
    </row>
    <row r="25" ht="32.9" customHeight="1" spans="1:23">
      <c r="A25" s="23" t="s">
        <v>243</v>
      </c>
      <c r="B25" s="104" t="s">
        <v>250</v>
      </c>
      <c r="C25" s="23" t="s">
        <v>249</v>
      </c>
      <c r="D25" s="23" t="s">
        <v>46</v>
      </c>
      <c r="E25" s="23" t="s">
        <v>64</v>
      </c>
      <c r="F25" s="23" t="s">
        <v>65</v>
      </c>
      <c r="G25" s="23" t="s">
        <v>225</v>
      </c>
      <c r="H25" s="23" t="s">
        <v>226</v>
      </c>
      <c r="I25" s="107">
        <v>5200</v>
      </c>
      <c r="J25" s="107"/>
      <c r="K25" s="107"/>
      <c r="L25" s="107"/>
      <c r="M25" s="107"/>
      <c r="N25" s="107">
        <v>5200</v>
      </c>
      <c r="O25" s="107"/>
      <c r="P25" s="107"/>
      <c r="Q25" s="107"/>
      <c r="R25" s="107"/>
      <c r="S25" s="107"/>
      <c r="T25" s="107"/>
      <c r="U25" s="87"/>
      <c r="V25" s="107"/>
      <c r="W25" s="107"/>
    </row>
    <row r="26" ht="32.9" customHeight="1" spans="1:23">
      <c r="A26" s="23"/>
      <c r="B26" s="23"/>
      <c r="C26" s="23" t="s">
        <v>255</v>
      </c>
      <c r="D26" s="23"/>
      <c r="E26" s="23"/>
      <c r="F26" s="23"/>
      <c r="G26" s="23"/>
      <c r="H26" s="23"/>
      <c r="I26" s="107">
        <v>183425.5</v>
      </c>
      <c r="J26" s="107"/>
      <c r="K26" s="107"/>
      <c r="L26" s="107"/>
      <c r="M26" s="107"/>
      <c r="N26" s="107">
        <v>183425.5</v>
      </c>
      <c r="O26" s="107"/>
      <c r="P26" s="107"/>
      <c r="Q26" s="107"/>
      <c r="R26" s="107"/>
      <c r="S26" s="107"/>
      <c r="T26" s="107"/>
      <c r="U26" s="87"/>
      <c r="V26" s="107"/>
      <c r="W26" s="107"/>
    </row>
    <row r="27" ht="32.9" customHeight="1" spans="1:23">
      <c r="A27" s="23" t="s">
        <v>243</v>
      </c>
      <c r="B27" s="104" t="s">
        <v>256</v>
      </c>
      <c r="C27" s="23" t="s">
        <v>255</v>
      </c>
      <c r="D27" s="23" t="s">
        <v>46</v>
      </c>
      <c r="E27" s="23" t="s">
        <v>80</v>
      </c>
      <c r="F27" s="23" t="s">
        <v>81</v>
      </c>
      <c r="G27" s="23" t="s">
        <v>203</v>
      </c>
      <c r="H27" s="23" t="s">
        <v>204</v>
      </c>
      <c r="I27" s="107">
        <v>24106.7</v>
      </c>
      <c r="J27" s="107"/>
      <c r="K27" s="107"/>
      <c r="L27" s="107"/>
      <c r="M27" s="107"/>
      <c r="N27" s="107">
        <v>24106.7</v>
      </c>
      <c r="O27" s="107"/>
      <c r="P27" s="107"/>
      <c r="Q27" s="107"/>
      <c r="R27" s="107"/>
      <c r="S27" s="107"/>
      <c r="T27" s="107"/>
      <c r="U27" s="87"/>
      <c r="V27" s="107"/>
      <c r="W27" s="107"/>
    </row>
    <row r="28" ht="32.9" customHeight="1" spans="1:23">
      <c r="A28" s="23" t="s">
        <v>243</v>
      </c>
      <c r="B28" s="104" t="s">
        <v>256</v>
      </c>
      <c r="C28" s="23" t="s">
        <v>255</v>
      </c>
      <c r="D28" s="23" t="s">
        <v>46</v>
      </c>
      <c r="E28" s="23" t="s">
        <v>80</v>
      </c>
      <c r="F28" s="23" t="s">
        <v>81</v>
      </c>
      <c r="G28" s="23" t="s">
        <v>211</v>
      </c>
      <c r="H28" s="23" t="s">
        <v>212</v>
      </c>
      <c r="I28" s="107">
        <v>6110.8</v>
      </c>
      <c r="J28" s="107"/>
      <c r="K28" s="107"/>
      <c r="L28" s="107"/>
      <c r="M28" s="107"/>
      <c r="N28" s="107">
        <v>6110.8</v>
      </c>
      <c r="O28" s="107"/>
      <c r="P28" s="107"/>
      <c r="Q28" s="107"/>
      <c r="R28" s="107"/>
      <c r="S28" s="107"/>
      <c r="T28" s="107"/>
      <c r="U28" s="87"/>
      <c r="V28" s="107"/>
      <c r="W28" s="107"/>
    </row>
    <row r="29" ht="32.9" customHeight="1" spans="1:23">
      <c r="A29" s="23" t="s">
        <v>243</v>
      </c>
      <c r="B29" s="104" t="s">
        <v>256</v>
      </c>
      <c r="C29" s="23" t="s">
        <v>255</v>
      </c>
      <c r="D29" s="23" t="s">
        <v>46</v>
      </c>
      <c r="E29" s="23" t="s">
        <v>80</v>
      </c>
      <c r="F29" s="23" t="s">
        <v>81</v>
      </c>
      <c r="G29" s="23" t="s">
        <v>215</v>
      </c>
      <c r="H29" s="23" t="s">
        <v>216</v>
      </c>
      <c r="I29" s="107">
        <v>33768</v>
      </c>
      <c r="J29" s="107"/>
      <c r="K29" s="107"/>
      <c r="L29" s="107"/>
      <c r="M29" s="107"/>
      <c r="N29" s="107">
        <v>33768</v>
      </c>
      <c r="O29" s="107"/>
      <c r="P29" s="107"/>
      <c r="Q29" s="107"/>
      <c r="R29" s="107"/>
      <c r="S29" s="107"/>
      <c r="T29" s="107"/>
      <c r="U29" s="87"/>
      <c r="V29" s="107"/>
      <c r="W29" s="107"/>
    </row>
    <row r="30" ht="32.9" customHeight="1" spans="1:23">
      <c r="A30" s="23" t="s">
        <v>243</v>
      </c>
      <c r="B30" s="104" t="s">
        <v>256</v>
      </c>
      <c r="C30" s="23" t="s">
        <v>255</v>
      </c>
      <c r="D30" s="23" t="s">
        <v>46</v>
      </c>
      <c r="E30" s="23" t="s">
        <v>80</v>
      </c>
      <c r="F30" s="23" t="s">
        <v>81</v>
      </c>
      <c r="G30" s="23" t="s">
        <v>217</v>
      </c>
      <c r="H30" s="23" t="s">
        <v>218</v>
      </c>
      <c r="I30" s="107">
        <v>3800</v>
      </c>
      <c r="J30" s="107"/>
      <c r="K30" s="107"/>
      <c r="L30" s="107"/>
      <c r="M30" s="107"/>
      <c r="N30" s="107">
        <v>3800</v>
      </c>
      <c r="O30" s="107"/>
      <c r="P30" s="107"/>
      <c r="Q30" s="107"/>
      <c r="R30" s="107"/>
      <c r="S30" s="107"/>
      <c r="T30" s="107"/>
      <c r="U30" s="87"/>
      <c r="V30" s="107"/>
      <c r="W30" s="107"/>
    </row>
    <row r="31" ht="32.9" customHeight="1" spans="1:23">
      <c r="A31" s="23" t="s">
        <v>243</v>
      </c>
      <c r="B31" s="104" t="s">
        <v>256</v>
      </c>
      <c r="C31" s="23" t="s">
        <v>255</v>
      </c>
      <c r="D31" s="23" t="s">
        <v>46</v>
      </c>
      <c r="E31" s="23" t="s">
        <v>80</v>
      </c>
      <c r="F31" s="23" t="s">
        <v>81</v>
      </c>
      <c r="G31" s="23" t="s">
        <v>219</v>
      </c>
      <c r="H31" s="23" t="s">
        <v>220</v>
      </c>
      <c r="I31" s="107">
        <v>10000</v>
      </c>
      <c r="J31" s="107"/>
      <c r="K31" s="107"/>
      <c r="L31" s="107"/>
      <c r="M31" s="107"/>
      <c r="N31" s="107">
        <v>10000</v>
      </c>
      <c r="O31" s="107"/>
      <c r="P31" s="107"/>
      <c r="Q31" s="107"/>
      <c r="R31" s="107"/>
      <c r="S31" s="107"/>
      <c r="T31" s="107"/>
      <c r="U31" s="87"/>
      <c r="V31" s="107"/>
      <c r="W31" s="107"/>
    </row>
    <row r="32" ht="32.9" customHeight="1" spans="1:23">
      <c r="A32" s="23" t="s">
        <v>243</v>
      </c>
      <c r="B32" s="104" t="s">
        <v>256</v>
      </c>
      <c r="C32" s="23" t="s">
        <v>255</v>
      </c>
      <c r="D32" s="23" t="s">
        <v>46</v>
      </c>
      <c r="E32" s="23" t="s">
        <v>80</v>
      </c>
      <c r="F32" s="23" t="s">
        <v>81</v>
      </c>
      <c r="G32" s="23" t="s">
        <v>221</v>
      </c>
      <c r="H32" s="23" t="s">
        <v>222</v>
      </c>
      <c r="I32" s="107">
        <v>87240</v>
      </c>
      <c r="J32" s="107"/>
      <c r="K32" s="107"/>
      <c r="L32" s="107"/>
      <c r="M32" s="107"/>
      <c r="N32" s="107">
        <v>87240</v>
      </c>
      <c r="O32" s="107"/>
      <c r="P32" s="107"/>
      <c r="Q32" s="107"/>
      <c r="R32" s="107"/>
      <c r="S32" s="107"/>
      <c r="T32" s="107"/>
      <c r="U32" s="87"/>
      <c r="V32" s="107"/>
      <c r="W32" s="107"/>
    </row>
    <row r="33" ht="32.9" customHeight="1" spans="1:23">
      <c r="A33" s="23" t="s">
        <v>243</v>
      </c>
      <c r="B33" s="104" t="s">
        <v>256</v>
      </c>
      <c r="C33" s="23" t="s">
        <v>255</v>
      </c>
      <c r="D33" s="23" t="s">
        <v>46</v>
      </c>
      <c r="E33" s="23" t="s">
        <v>80</v>
      </c>
      <c r="F33" s="23" t="s">
        <v>81</v>
      </c>
      <c r="G33" s="23" t="s">
        <v>225</v>
      </c>
      <c r="H33" s="23" t="s">
        <v>226</v>
      </c>
      <c r="I33" s="107">
        <v>18400</v>
      </c>
      <c r="J33" s="107"/>
      <c r="K33" s="107"/>
      <c r="L33" s="107"/>
      <c r="M33" s="107"/>
      <c r="N33" s="107">
        <v>18400</v>
      </c>
      <c r="O33" s="107"/>
      <c r="P33" s="107"/>
      <c r="Q33" s="107"/>
      <c r="R33" s="107"/>
      <c r="S33" s="107"/>
      <c r="T33" s="107"/>
      <c r="U33" s="87"/>
      <c r="V33" s="107"/>
      <c r="W33" s="107"/>
    </row>
    <row r="34" ht="32.9" customHeight="1" spans="1:23">
      <c r="A34" s="23"/>
      <c r="B34" s="23"/>
      <c r="C34" s="23" t="s">
        <v>257</v>
      </c>
      <c r="D34" s="23"/>
      <c r="E34" s="23"/>
      <c r="F34" s="23"/>
      <c r="G34" s="23"/>
      <c r="H34" s="23"/>
      <c r="I34" s="107">
        <v>470480.93</v>
      </c>
      <c r="J34" s="107"/>
      <c r="K34" s="107"/>
      <c r="L34" s="107"/>
      <c r="M34" s="107"/>
      <c r="N34" s="107">
        <v>470480.93</v>
      </c>
      <c r="O34" s="107"/>
      <c r="P34" s="107"/>
      <c r="Q34" s="107"/>
      <c r="R34" s="107"/>
      <c r="S34" s="107"/>
      <c r="T34" s="107"/>
      <c r="U34" s="87"/>
      <c r="V34" s="107"/>
      <c r="W34" s="107"/>
    </row>
    <row r="35" ht="32.9" customHeight="1" spans="1:23">
      <c r="A35" s="23" t="s">
        <v>243</v>
      </c>
      <c r="B35" s="104" t="s">
        <v>258</v>
      </c>
      <c r="C35" s="23" t="s">
        <v>257</v>
      </c>
      <c r="D35" s="23" t="s">
        <v>46</v>
      </c>
      <c r="E35" s="23" t="s">
        <v>68</v>
      </c>
      <c r="F35" s="23" t="s">
        <v>69</v>
      </c>
      <c r="G35" s="23" t="s">
        <v>203</v>
      </c>
      <c r="H35" s="23" t="s">
        <v>204</v>
      </c>
      <c r="I35" s="107">
        <v>9107.88</v>
      </c>
      <c r="J35" s="107"/>
      <c r="K35" s="107"/>
      <c r="L35" s="107"/>
      <c r="M35" s="107"/>
      <c r="N35" s="107">
        <v>9107.88</v>
      </c>
      <c r="O35" s="107"/>
      <c r="P35" s="107"/>
      <c r="Q35" s="107"/>
      <c r="R35" s="107"/>
      <c r="S35" s="107"/>
      <c r="T35" s="107"/>
      <c r="U35" s="87"/>
      <c r="V35" s="107"/>
      <c r="W35" s="107"/>
    </row>
    <row r="36" ht="32.9" customHeight="1" spans="1:23">
      <c r="A36" s="23" t="s">
        <v>243</v>
      </c>
      <c r="B36" s="104" t="s">
        <v>258</v>
      </c>
      <c r="C36" s="23" t="s">
        <v>257</v>
      </c>
      <c r="D36" s="23" t="s">
        <v>46</v>
      </c>
      <c r="E36" s="23" t="s">
        <v>68</v>
      </c>
      <c r="F36" s="23" t="s">
        <v>69</v>
      </c>
      <c r="G36" s="23" t="s">
        <v>211</v>
      </c>
      <c r="H36" s="23" t="s">
        <v>212</v>
      </c>
      <c r="I36" s="107">
        <v>2236</v>
      </c>
      <c r="J36" s="107"/>
      <c r="K36" s="107"/>
      <c r="L36" s="107"/>
      <c r="M36" s="107"/>
      <c r="N36" s="107">
        <v>2236</v>
      </c>
      <c r="O36" s="107"/>
      <c r="P36" s="107"/>
      <c r="Q36" s="107"/>
      <c r="R36" s="107"/>
      <c r="S36" s="107"/>
      <c r="T36" s="107"/>
      <c r="U36" s="87"/>
      <c r="V36" s="107"/>
      <c r="W36" s="107"/>
    </row>
    <row r="37" ht="32.9" customHeight="1" spans="1:23">
      <c r="A37" s="23" t="s">
        <v>243</v>
      </c>
      <c r="B37" s="104" t="s">
        <v>258</v>
      </c>
      <c r="C37" s="23" t="s">
        <v>257</v>
      </c>
      <c r="D37" s="23" t="s">
        <v>46</v>
      </c>
      <c r="E37" s="23" t="s">
        <v>68</v>
      </c>
      <c r="F37" s="23" t="s">
        <v>69</v>
      </c>
      <c r="G37" s="23" t="s">
        <v>215</v>
      </c>
      <c r="H37" s="23" t="s">
        <v>216</v>
      </c>
      <c r="I37" s="107">
        <v>63441</v>
      </c>
      <c r="J37" s="107"/>
      <c r="K37" s="107"/>
      <c r="L37" s="107"/>
      <c r="M37" s="107"/>
      <c r="N37" s="107">
        <v>63441</v>
      </c>
      <c r="O37" s="107"/>
      <c r="P37" s="107"/>
      <c r="Q37" s="107"/>
      <c r="R37" s="107"/>
      <c r="S37" s="107"/>
      <c r="T37" s="107"/>
      <c r="U37" s="87"/>
      <c r="V37" s="107"/>
      <c r="W37" s="107"/>
    </row>
    <row r="38" ht="32.9" customHeight="1" spans="1:23">
      <c r="A38" s="23" t="s">
        <v>243</v>
      </c>
      <c r="B38" s="104" t="s">
        <v>258</v>
      </c>
      <c r="C38" s="23" t="s">
        <v>257</v>
      </c>
      <c r="D38" s="23" t="s">
        <v>46</v>
      </c>
      <c r="E38" s="23" t="s">
        <v>68</v>
      </c>
      <c r="F38" s="23" t="s">
        <v>69</v>
      </c>
      <c r="G38" s="23" t="s">
        <v>251</v>
      </c>
      <c r="H38" s="23" t="s">
        <v>252</v>
      </c>
      <c r="I38" s="107">
        <v>45431</v>
      </c>
      <c r="J38" s="107"/>
      <c r="K38" s="107"/>
      <c r="L38" s="107"/>
      <c r="M38" s="107"/>
      <c r="N38" s="107">
        <v>45431</v>
      </c>
      <c r="O38" s="107"/>
      <c r="P38" s="107"/>
      <c r="Q38" s="107"/>
      <c r="R38" s="107"/>
      <c r="S38" s="107"/>
      <c r="T38" s="107"/>
      <c r="U38" s="87"/>
      <c r="V38" s="107"/>
      <c r="W38" s="107"/>
    </row>
    <row r="39" ht="32.9" customHeight="1" spans="1:23">
      <c r="A39" s="23" t="s">
        <v>243</v>
      </c>
      <c r="B39" s="104" t="s">
        <v>258</v>
      </c>
      <c r="C39" s="23" t="s">
        <v>257</v>
      </c>
      <c r="D39" s="23" t="s">
        <v>46</v>
      </c>
      <c r="E39" s="23" t="s">
        <v>68</v>
      </c>
      <c r="F39" s="23" t="s">
        <v>69</v>
      </c>
      <c r="G39" s="23" t="s">
        <v>219</v>
      </c>
      <c r="H39" s="23" t="s">
        <v>220</v>
      </c>
      <c r="I39" s="107">
        <v>14750</v>
      </c>
      <c r="J39" s="107"/>
      <c r="K39" s="107"/>
      <c r="L39" s="107"/>
      <c r="M39" s="107"/>
      <c r="N39" s="107">
        <v>14750</v>
      </c>
      <c r="O39" s="107"/>
      <c r="P39" s="107"/>
      <c r="Q39" s="107"/>
      <c r="R39" s="107"/>
      <c r="S39" s="107"/>
      <c r="T39" s="107"/>
      <c r="U39" s="87"/>
      <c r="V39" s="107"/>
      <c r="W39" s="107"/>
    </row>
    <row r="40" ht="32.9" customHeight="1" spans="1:23">
      <c r="A40" s="23" t="s">
        <v>243</v>
      </c>
      <c r="B40" s="104" t="s">
        <v>258</v>
      </c>
      <c r="C40" s="23" t="s">
        <v>257</v>
      </c>
      <c r="D40" s="23" t="s">
        <v>46</v>
      </c>
      <c r="E40" s="23" t="s">
        <v>68</v>
      </c>
      <c r="F40" s="23" t="s">
        <v>69</v>
      </c>
      <c r="G40" s="23" t="s">
        <v>221</v>
      </c>
      <c r="H40" s="23" t="s">
        <v>222</v>
      </c>
      <c r="I40" s="107">
        <v>316250</v>
      </c>
      <c r="J40" s="107"/>
      <c r="K40" s="107"/>
      <c r="L40" s="107"/>
      <c r="M40" s="107"/>
      <c r="N40" s="107">
        <v>316250</v>
      </c>
      <c r="O40" s="107"/>
      <c r="P40" s="107"/>
      <c r="Q40" s="107"/>
      <c r="R40" s="107"/>
      <c r="S40" s="107"/>
      <c r="T40" s="107"/>
      <c r="U40" s="87"/>
      <c r="V40" s="107"/>
      <c r="W40" s="107"/>
    </row>
    <row r="41" ht="32.9" customHeight="1" spans="1:23">
      <c r="A41" s="23" t="s">
        <v>243</v>
      </c>
      <c r="B41" s="104" t="s">
        <v>258</v>
      </c>
      <c r="C41" s="23" t="s">
        <v>257</v>
      </c>
      <c r="D41" s="23" t="s">
        <v>46</v>
      </c>
      <c r="E41" s="23" t="s">
        <v>68</v>
      </c>
      <c r="F41" s="23" t="s">
        <v>69</v>
      </c>
      <c r="G41" s="23" t="s">
        <v>225</v>
      </c>
      <c r="H41" s="23" t="s">
        <v>226</v>
      </c>
      <c r="I41" s="107">
        <v>19265.05</v>
      </c>
      <c r="J41" s="107"/>
      <c r="K41" s="107"/>
      <c r="L41" s="107"/>
      <c r="M41" s="107"/>
      <c r="N41" s="107">
        <v>19265.05</v>
      </c>
      <c r="O41" s="107"/>
      <c r="P41" s="107"/>
      <c r="Q41" s="107"/>
      <c r="R41" s="107"/>
      <c r="S41" s="107"/>
      <c r="T41" s="107"/>
      <c r="U41" s="87"/>
      <c r="V41" s="107"/>
      <c r="W41" s="107"/>
    </row>
    <row r="42" ht="32.9" customHeight="1" spans="1:23">
      <c r="A42" s="23"/>
      <c r="B42" s="23"/>
      <c r="C42" s="23" t="s">
        <v>259</v>
      </c>
      <c r="D42" s="23"/>
      <c r="E42" s="23"/>
      <c r="F42" s="23"/>
      <c r="G42" s="23"/>
      <c r="H42" s="23"/>
      <c r="I42" s="107">
        <v>500000</v>
      </c>
      <c r="J42" s="107"/>
      <c r="K42" s="107"/>
      <c r="L42" s="107"/>
      <c r="M42" s="107"/>
      <c r="N42" s="107">
        <v>500000</v>
      </c>
      <c r="O42" s="107"/>
      <c r="P42" s="107"/>
      <c r="Q42" s="107"/>
      <c r="R42" s="107"/>
      <c r="S42" s="107"/>
      <c r="T42" s="107"/>
      <c r="U42" s="87"/>
      <c r="V42" s="107"/>
      <c r="W42" s="107"/>
    </row>
    <row r="43" ht="32.9" customHeight="1" spans="1:23">
      <c r="A43" s="23" t="s">
        <v>243</v>
      </c>
      <c r="B43" s="104" t="s">
        <v>260</v>
      </c>
      <c r="C43" s="23" t="s">
        <v>259</v>
      </c>
      <c r="D43" s="23" t="s">
        <v>46</v>
      </c>
      <c r="E43" s="23" t="s">
        <v>88</v>
      </c>
      <c r="F43" s="23" t="s">
        <v>89</v>
      </c>
      <c r="G43" s="23" t="s">
        <v>203</v>
      </c>
      <c r="H43" s="23" t="s">
        <v>204</v>
      </c>
      <c r="I43" s="107">
        <v>90000</v>
      </c>
      <c r="J43" s="107"/>
      <c r="K43" s="107"/>
      <c r="L43" s="107"/>
      <c r="M43" s="107"/>
      <c r="N43" s="107">
        <v>90000</v>
      </c>
      <c r="O43" s="107"/>
      <c r="P43" s="107"/>
      <c r="Q43" s="107"/>
      <c r="R43" s="107"/>
      <c r="S43" s="107"/>
      <c r="T43" s="107"/>
      <c r="U43" s="87"/>
      <c r="V43" s="107"/>
      <c r="W43" s="107"/>
    </row>
    <row r="44" ht="32.9" customHeight="1" spans="1:23">
      <c r="A44" s="23" t="s">
        <v>243</v>
      </c>
      <c r="B44" s="104" t="s">
        <v>260</v>
      </c>
      <c r="C44" s="23" t="s">
        <v>259</v>
      </c>
      <c r="D44" s="23" t="s">
        <v>46</v>
      </c>
      <c r="E44" s="23" t="s">
        <v>88</v>
      </c>
      <c r="F44" s="23" t="s">
        <v>89</v>
      </c>
      <c r="G44" s="23" t="s">
        <v>219</v>
      </c>
      <c r="H44" s="23" t="s">
        <v>220</v>
      </c>
      <c r="I44" s="107">
        <v>90000</v>
      </c>
      <c r="J44" s="107"/>
      <c r="K44" s="107"/>
      <c r="L44" s="107"/>
      <c r="M44" s="107"/>
      <c r="N44" s="107">
        <v>90000</v>
      </c>
      <c r="O44" s="107"/>
      <c r="P44" s="107"/>
      <c r="Q44" s="107"/>
      <c r="R44" s="107"/>
      <c r="S44" s="107"/>
      <c r="T44" s="107"/>
      <c r="U44" s="87"/>
      <c r="V44" s="107"/>
      <c r="W44" s="107"/>
    </row>
    <row r="45" ht="32.9" customHeight="1" spans="1:23">
      <c r="A45" s="23" t="s">
        <v>243</v>
      </c>
      <c r="B45" s="104" t="s">
        <v>260</v>
      </c>
      <c r="C45" s="23" t="s">
        <v>259</v>
      </c>
      <c r="D45" s="23" t="s">
        <v>46</v>
      </c>
      <c r="E45" s="23" t="s">
        <v>88</v>
      </c>
      <c r="F45" s="23" t="s">
        <v>89</v>
      </c>
      <c r="G45" s="23" t="s">
        <v>221</v>
      </c>
      <c r="H45" s="23" t="s">
        <v>222</v>
      </c>
      <c r="I45" s="107">
        <v>40000</v>
      </c>
      <c r="J45" s="107"/>
      <c r="K45" s="107"/>
      <c r="L45" s="107"/>
      <c r="M45" s="107"/>
      <c r="N45" s="107">
        <v>40000</v>
      </c>
      <c r="O45" s="107"/>
      <c r="P45" s="107"/>
      <c r="Q45" s="107"/>
      <c r="R45" s="107"/>
      <c r="S45" s="107"/>
      <c r="T45" s="107"/>
      <c r="U45" s="87"/>
      <c r="V45" s="107"/>
      <c r="W45" s="107"/>
    </row>
    <row r="46" ht="32.9" customHeight="1" spans="1:23">
      <c r="A46" s="23" t="s">
        <v>243</v>
      </c>
      <c r="B46" s="104" t="s">
        <v>260</v>
      </c>
      <c r="C46" s="23" t="s">
        <v>259</v>
      </c>
      <c r="D46" s="23" t="s">
        <v>46</v>
      </c>
      <c r="E46" s="23" t="s">
        <v>88</v>
      </c>
      <c r="F46" s="23" t="s">
        <v>89</v>
      </c>
      <c r="G46" s="23" t="s">
        <v>245</v>
      </c>
      <c r="H46" s="23" t="s">
        <v>246</v>
      </c>
      <c r="I46" s="107">
        <v>100000</v>
      </c>
      <c r="J46" s="107"/>
      <c r="K46" s="107"/>
      <c r="L46" s="107"/>
      <c r="M46" s="107"/>
      <c r="N46" s="107">
        <v>100000</v>
      </c>
      <c r="O46" s="107"/>
      <c r="P46" s="107"/>
      <c r="Q46" s="107"/>
      <c r="R46" s="107"/>
      <c r="S46" s="107"/>
      <c r="T46" s="107"/>
      <c r="U46" s="87"/>
      <c r="V46" s="107"/>
      <c r="W46" s="107"/>
    </row>
    <row r="47" ht="32.9" customHeight="1" spans="1:23">
      <c r="A47" s="23" t="s">
        <v>243</v>
      </c>
      <c r="B47" s="104" t="s">
        <v>260</v>
      </c>
      <c r="C47" s="23" t="s">
        <v>259</v>
      </c>
      <c r="D47" s="23" t="s">
        <v>46</v>
      </c>
      <c r="E47" s="23" t="s">
        <v>88</v>
      </c>
      <c r="F47" s="23" t="s">
        <v>89</v>
      </c>
      <c r="G47" s="23" t="s">
        <v>227</v>
      </c>
      <c r="H47" s="23" t="s">
        <v>228</v>
      </c>
      <c r="I47" s="107">
        <v>180000</v>
      </c>
      <c r="J47" s="107"/>
      <c r="K47" s="107"/>
      <c r="L47" s="107"/>
      <c r="M47" s="107"/>
      <c r="N47" s="107">
        <v>180000</v>
      </c>
      <c r="O47" s="107"/>
      <c r="P47" s="107"/>
      <c r="Q47" s="107"/>
      <c r="R47" s="107"/>
      <c r="S47" s="107"/>
      <c r="T47" s="107"/>
      <c r="U47" s="87"/>
      <c r="V47" s="107"/>
      <c r="W47" s="107"/>
    </row>
    <row r="48" ht="32.9" customHeight="1" spans="1:23">
      <c r="A48" s="23"/>
      <c r="B48" s="23"/>
      <c r="C48" s="23" t="s">
        <v>261</v>
      </c>
      <c r="D48" s="23"/>
      <c r="E48" s="23"/>
      <c r="F48" s="23"/>
      <c r="G48" s="23"/>
      <c r="H48" s="23"/>
      <c r="I48" s="107">
        <v>3335050</v>
      </c>
      <c r="J48" s="107"/>
      <c r="K48" s="107"/>
      <c r="L48" s="107"/>
      <c r="M48" s="107"/>
      <c r="N48" s="107">
        <v>3335050</v>
      </c>
      <c r="O48" s="107"/>
      <c r="P48" s="107"/>
      <c r="Q48" s="107"/>
      <c r="R48" s="107"/>
      <c r="S48" s="107"/>
      <c r="T48" s="107"/>
      <c r="U48" s="87"/>
      <c r="V48" s="107"/>
      <c r="W48" s="107"/>
    </row>
    <row r="49" ht="32.9" customHeight="1" spans="1:23">
      <c r="A49" s="23" t="s">
        <v>243</v>
      </c>
      <c r="B49" s="104" t="s">
        <v>262</v>
      </c>
      <c r="C49" s="23" t="s">
        <v>261</v>
      </c>
      <c r="D49" s="23" t="s">
        <v>46</v>
      </c>
      <c r="E49" s="23" t="s">
        <v>80</v>
      </c>
      <c r="F49" s="23" t="s">
        <v>81</v>
      </c>
      <c r="G49" s="23" t="s">
        <v>217</v>
      </c>
      <c r="H49" s="23" t="s">
        <v>218</v>
      </c>
      <c r="I49" s="107">
        <v>58000</v>
      </c>
      <c r="J49" s="107"/>
      <c r="K49" s="107"/>
      <c r="L49" s="107"/>
      <c r="M49" s="107"/>
      <c r="N49" s="107">
        <v>58000</v>
      </c>
      <c r="O49" s="107"/>
      <c r="P49" s="107"/>
      <c r="Q49" s="107"/>
      <c r="R49" s="107"/>
      <c r="S49" s="107"/>
      <c r="T49" s="107"/>
      <c r="U49" s="87"/>
      <c r="V49" s="107"/>
      <c r="W49" s="107"/>
    </row>
    <row r="50" ht="32.9" customHeight="1" spans="1:23">
      <c r="A50" s="23" t="s">
        <v>243</v>
      </c>
      <c r="B50" s="104" t="s">
        <v>262</v>
      </c>
      <c r="C50" s="23" t="s">
        <v>261</v>
      </c>
      <c r="D50" s="23" t="s">
        <v>46</v>
      </c>
      <c r="E50" s="23" t="s">
        <v>80</v>
      </c>
      <c r="F50" s="23" t="s">
        <v>81</v>
      </c>
      <c r="G50" s="23" t="s">
        <v>263</v>
      </c>
      <c r="H50" s="23" t="s">
        <v>264</v>
      </c>
      <c r="I50" s="107">
        <v>572000</v>
      </c>
      <c r="J50" s="107"/>
      <c r="K50" s="107"/>
      <c r="L50" s="107"/>
      <c r="M50" s="107"/>
      <c r="N50" s="107">
        <v>572000</v>
      </c>
      <c r="O50" s="107"/>
      <c r="P50" s="107"/>
      <c r="Q50" s="107"/>
      <c r="R50" s="107"/>
      <c r="S50" s="107"/>
      <c r="T50" s="107"/>
      <c r="U50" s="87"/>
      <c r="V50" s="107"/>
      <c r="W50" s="107"/>
    </row>
    <row r="51" ht="32.9" customHeight="1" spans="1:23">
      <c r="A51" s="23" t="s">
        <v>243</v>
      </c>
      <c r="B51" s="104" t="s">
        <v>262</v>
      </c>
      <c r="C51" s="23" t="s">
        <v>261</v>
      </c>
      <c r="D51" s="23" t="s">
        <v>46</v>
      </c>
      <c r="E51" s="23" t="s">
        <v>80</v>
      </c>
      <c r="F51" s="23" t="s">
        <v>81</v>
      </c>
      <c r="G51" s="23" t="s">
        <v>245</v>
      </c>
      <c r="H51" s="23" t="s">
        <v>246</v>
      </c>
      <c r="I51" s="107">
        <v>2365050</v>
      </c>
      <c r="J51" s="107"/>
      <c r="K51" s="107"/>
      <c r="L51" s="107"/>
      <c r="M51" s="107"/>
      <c r="N51" s="107">
        <v>2365050</v>
      </c>
      <c r="O51" s="107"/>
      <c r="P51" s="107"/>
      <c r="Q51" s="107"/>
      <c r="R51" s="107"/>
      <c r="S51" s="107"/>
      <c r="T51" s="107"/>
      <c r="U51" s="87"/>
      <c r="V51" s="107"/>
      <c r="W51" s="107"/>
    </row>
    <row r="52" ht="32.9" customHeight="1" spans="1:23">
      <c r="A52" s="23" t="s">
        <v>243</v>
      </c>
      <c r="B52" s="104" t="s">
        <v>262</v>
      </c>
      <c r="C52" s="23" t="s">
        <v>261</v>
      </c>
      <c r="D52" s="23" t="s">
        <v>46</v>
      </c>
      <c r="E52" s="23" t="s">
        <v>80</v>
      </c>
      <c r="F52" s="23" t="s">
        <v>81</v>
      </c>
      <c r="G52" s="23" t="s">
        <v>247</v>
      </c>
      <c r="H52" s="23" t="s">
        <v>248</v>
      </c>
      <c r="I52" s="107">
        <v>140000</v>
      </c>
      <c r="J52" s="107"/>
      <c r="K52" s="107"/>
      <c r="L52" s="107"/>
      <c r="M52" s="107"/>
      <c r="N52" s="107">
        <v>140000</v>
      </c>
      <c r="O52" s="107"/>
      <c r="P52" s="107"/>
      <c r="Q52" s="107"/>
      <c r="R52" s="107"/>
      <c r="S52" s="107"/>
      <c r="T52" s="107"/>
      <c r="U52" s="87"/>
      <c r="V52" s="107"/>
      <c r="W52" s="107"/>
    </row>
    <row r="53" ht="32.9" customHeight="1" spans="1:23">
      <c r="A53" s="23" t="s">
        <v>243</v>
      </c>
      <c r="B53" s="104" t="s">
        <v>262</v>
      </c>
      <c r="C53" s="23" t="s">
        <v>261</v>
      </c>
      <c r="D53" s="23" t="s">
        <v>46</v>
      </c>
      <c r="E53" s="23" t="s">
        <v>80</v>
      </c>
      <c r="F53" s="23" t="s">
        <v>81</v>
      </c>
      <c r="G53" s="23" t="s">
        <v>231</v>
      </c>
      <c r="H53" s="23" t="s">
        <v>232</v>
      </c>
      <c r="I53" s="107">
        <v>200000</v>
      </c>
      <c r="J53" s="107"/>
      <c r="K53" s="107"/>
      <c r="L53" s="107"/>
      <c r="M53" s="107"/>
      <c r="N53" s="107">
        <v>200000</v>
      </c>
      <c r="O53" s="107"/>
      <c r="P53" s="107"/>
      <c r="Q53" s="107"/>
      <c r="R53" s="107"/>
      <c r="S53" s="107"/>
      <c r="T53" s="107"/>
      <c r="U53" s="87"/>
      <c r="V53" s="107"/>
      <c r="W53" s="107"/>
    </row>
    <row r="54" ht="32.9" customHeight="1" spans="1:23">
      <c r="A54" s="23"/>
      <c r="B54" s="23"/>
      <c r="C54" s="23" t="s">
        <v>265</v>
      </c>
      <c r="D54" s="23"/>
      <c r="E54" s="23"/>
      <c r="F54" s="23"/>
      <c r="G54" s="23"/>
      <c r="H54" s="23"/>
      <c r="I54" s="107">
        <v>591000</v>
      </c>
      <c r="J54" s="107"/>
      <c r="K54" s="107"/>
      <c r="L54" s="107"/>
      <c r="M54" s="107"/>
      <c r="N54" s="107">
        <v>591000</v>
      </c>
      <c r="O54" s="107"/>
      <c r="P54" s="107"/>
      <c r="Q54" s="107"/>
      <c r="R54" s="107"/>
      <c r="S54" s="107"/>
      <c r="T54" s="107"/>
      <c r="U54" s="87"/>
      <c r="V54" s="107"/>
      <c r="W54" s="107"/>
    </row>
    <row r="55" ht="32.9" customHeight="1" spans="1:23">
      <c r="A55" s="23" t="s">
        <v>243</v>
      </c>
      <c r="B55" s="104" t="s">
        <v>266</v>
      </c>
      <c r="C55" s="23" t="s">
        <v>265</v>
      </c>
      <c r="D55" s="23" t="s">
        <v>46</v>
      </c>
      <c r="E55" s="23" t="s">
        <v>86</v>
      </c>
      <c r="F55" s="23" t="s">
        <v>87</v>
      </c>
      <c r="G55" s="23" t="s">
        <v>221</v>
      </c>
      <c r="H55" s="23" t="s">
        <v>222</v>
      </c>
      <c r="I55" s="107">
        <v>142000</v>
      </c>
      <c r="J55" s="107"/>
      <c r="K55" s="107"/>
      <c r="L55" s="107"/>
      <c r="M55" s="107"/>
      <c r="N55" s="107">
        <v>142000</v>
      </c>
      <c r="O55" s="107"/>
      <c r="P55" s="107"/>
      <c r="Q55" s="107"/>
      <c r="R55" s="107"/>
      <c r="S55" s="107"/>
      <c r="T55" s="107"/>
      <c r="U55" s="87"/>
      <c r="V55" s="107"/>
      <c r="W55" s="107"/>
    </row>
    <row r="56" ht="32.9" customHeight="1" spans="1:23">
      <c r="A56" s="23" t="s">
        <v>243</v>
      </c>
      <c r="B56" s="104" t="s">
        <v>266</v>
      </c>
      <c r="C56" s="23" t="s">
        <v>265</v>
      </c>
      <c r="D56" s="23" t="s">
        <v>46</v>
      </c>
      <c r="E56" s="23" t="s">
        <v>86</v>
      </c>
      <c r="F56" s="23" t="s">
        <v>87</v>
      </c>
      <c r="G56" s="23" t="s">
        <v>225</v>
      </c>
      <c r="H56" s="23" t="s">
        <v>226</v>
      </c>
      <c r="I56" s="107">
        <v>59000</v>
      </c>
      <c r="J56" s="107"/>
      <c r="K56" s="107"/>
      <c r="L56" s="107"/>
      <c r="M56" s="107"/>
      <c r="N56" s="107">
        <v>59000</v>
      </c>
      <c r="O56" s="107"/>
      <c r="P56" s="107"/>
      <c r="Q56" s="107"/>
      <c r="R56" s="107"/>
      <c r="S56" s="107"/>
      <c r="T56" s="107"/>
      <c r="U56" s="87"/>
      <c r="V56" s="107"/>
      <c r="W56" s="107"/>
    </row>
    <row r="57" ht="32.9" customHeight="1" spans="1:23">
      <c r="A57" s="23" t="s">
        <v>243</v>
      </c>
      <c r="B57" s="104" t="s">
        <v>266</v>
      </c>
      <c r="C57" s="23" t="s">
        <v>265</v>
      </c>
      <c r="D57" s="23" t="s">
        <v>46</v>
      </c>
      <c r="E57" s="23" t="s">
        <v>88</v>
      </c>
      <c r="F57" s="23" t="s">
        <v>89</v>
      </c>
      <c r="G57" s="23" t="s">
        <v>203</v>
      </c>
      <c r="H57" s="23" t="s">
        <v>204</v>
      </c>
      <c r="I57" s="107">
        <v>27400</v>
      </c>
      <c r="J57" s="107"/>
      <c r="K57" s="107"/>
      <c r="L57" s="107"/>
      <c r="M57" s="107"/>
      <c r="N57" s="107">
        <v>27400</v>
      </c>
      <c r="O57" s="107"/>
      <c r="P57" s="107"/>
      <c r="Q57" s="107"/>
      <c r="R57" s="107"/>
      <c r="S57" s="107"/>
      <c r="T57" s="107"/>
      <c r="U57" s="87"/>
      <c r="V57" s="107"/>
      <c r="W57" s="107"/>
    </row>
    <row r="58" ht="32.9" customHeight="1" spans="1:23">
      <c r="A58" s="23" t="s">
        <v>243</v>
      </c>
      <c r="B58" s="104" t="s">
        <v>266</v>
      </c>
      <c r="C58" s="23" t="s">
        <v>265</v>
      </c>
      <c r="D58" s="23" t="s">
        <v>46</v>
      </c>
      <c r="E58" s="23" t="s">
        <v>88</v>
      </c>
      <c r="F58" s="23" t="s">
        <v>89</v>
      </c>
      <c r="G58" s="23" t="s">
        <v>211</v>
      </c>
      <c r="H58" s="23" t="s">
        <v>212</v>
      </c>
      <c r="I58" s="107">
        <v>500</v>
      </c>
      <c r="J58" s="107"/>
      <c r="K58" s="107"/>
      <c r="L58" s="107"/>
      <c r="M58" s="107"/>
      <c r="N58" s="107">
        <v>500</v>
      </c>
      <c r="O58" s="107"/>
      <c r="P58" s="107"/>
      <c r="Q58" s="107"/>
      <c r="R58" s="107"/>
      <c r="S58" s="107"/>
      <c r="T58" s="107"/>
      <c r="U58" s="87"/>
      <c r="V58" s="107"/>
      <c r="W58" s="107"/>
    </row>
    <row r="59" ht="32.9" customHeight="1" spans="1:23">
      <c r="A59" s="23" t="s">
        <v>243</v>
      </c>
      <c r="B59" s="104" t="s">
        <v>266</v>
      </c>
      <c r="C59" s="23" t="s">
        <v>265</v>
      </c>
      <c r="D59" s="23" t="s">
        <v>46</v>
      </c>
      <c r="E59" s="23" t="s">
        <v>88</v>
      </c>
      <c r="F59" s="23" t="s">
        <v>89</v>
      </c>
      <c r="G59" s="23" t="s">
        <v>215</v>
      </c>
      <c r="H59" s="23" t="s">
        <v>216</v>
      </c>
      <c r="I59" s="107">
        <v>183960</v>
      </c>
      <c r="J59" s="107"/>
      <c r="K59" s="107"/>
      <c r="L59" s="107"/>
      <c r="M59" s="107"/>
      <c r="N59" s="107">
        <v>183960</v>
      </c>
      <c r="O59" s="107"/>
      <c r="P59" s="107"/>
      <c r="Q59" s="107"/>
      <c r="R59" s="107"/>
      <c r="S59" s="107"/>
      <c r="T59" s="107"/>
      <c r="U59" s="87"/>
      <c r="V59" s="107"/>
      <c r="W59" s="107"/>
    </row>
    <row r="60" ht="32.9" customHeight="1" spans="1:23">
      <c r="A60" s="23" t="s">
        <v>243</v>
      </c>
      <c r="B60" s="104" t="s">
        <v>266</v>
      </c>
      <c r="C60" s="23" t="s">
        <v>265</v>
      </c>
      <c r="D60" s="23" t="s">
        <v>46</v>
      </c>
      <c r="E60" s="23" t="s">
        <v>88</v>
      </c>
      <c r="F60" s="23" t="s">
        <v>89</v>
      </c>
      <c r="G60" s="23" t="s">
        <v>221</v>
      </c>
      <c r="H60" s="23" t="s">
        <v>222</v>
      </c>
      <c r="I60" s="107">
        <v>118800</v>
      </c>
      <c r="J60" s="107"/>
      <c r="K60" s="107"/>
      <c r="L60" s="107"/>
      <c r="M60" s="107"/>
      <c r="N60" s="107">
        <v>118800</v>
      </c>
      <c r="O60" s="107"/>
      <c r="P60" s="107"/>
      <c r="Q60" s="107"/>
      <c r="R60" s="107"/>
      <c r="S60" s="107"/>
      <c r="T60" s="107"/>
      <c r="U60" s="87"/>
      <c r="V60" s="107"/>
      <c r="W60" s="107"/>
    </row>
    <row r="61" ht="32.9" customHeight="1" spans="1:23">
      <c r="A61" s="23" t="s">
        <v>243</v>
      </c>
      <c r="B61" s="104" t="s">
        <v>266</v>
      </c>
      <c r="C61" s="23" t="s">
        <v>265</v>
      </c>
      <c r="D61" s="23" t="s">
        <v>46</v>
      </c>
      <c r="E61" s="23" t="s">
        <v>88</v>
      </c>
      <c r="F61" s="23" t="s">
        <v>89</v>
      </c>
      <c r="G61" s="23" t="s">
        <v>253</v>
      </c>
      <c r="H61" s="23" t="s">
        <v>254</v>
      </c>
      <c r="I61" s="107">
        <v>1000</v>
      </c>
      <c r="J61" s="107"/>
      <c r="K61" s="107"/>
      <c r="L61" s="107"/>
      <c r="M61" s="107"/>
      <c r="N61" s="107">
        <v>1000</v>
      </c>
      <c r="O61" s="107"/>
      <c r="P61" s="107"/>
      <c r="Q61" s="107"/>
      <c r="R61" s="107"/>
      <c r="S61" s="107"/>
      <c r="T61" s="107"/>
      <c r="U61" s="87"/>
      <c r="V61" s="107"/>
      <c r="W61" s="107"/>
    </row>
    <row r="62" ht="32.9" customHeight="1" spans="1:23">
      <c r="A62" s="23" t="s">
        <v>243</v>
      </c>
      <c r="B62" s="104" t="s">
        <v>266</v>
      </c>
      <c r="C62" s="23" t="s">
        <v>265</v>
      </c>
      <c r="D62" s="23" t="s">
        <v>46</v>
      </c>
      <c r="E62" s="23" t="s">
        <v>88</v>
      </c>
      <c r="F62" s="23" t="s">
        <v>89</v>
      </c>
      <c r="G62" s="23" t="s">
        <v>225</v>
      </c>
      <c r="H62" s="23" t="s">
        <v>226</v>
      </c>
      <c r="I62" s="107">
        <v>58340</v>
      </c>
      <c r="J62" s="107"/>
      <c r="K62" s="107"/>
      <c r="L62" s="107"/>
      <c r="M62" s="107"/>
      <c r="N62" s="107">
        <v>58340</v>
      </c>
      <c r="O62" s="107"/>
      <c r="P62" s="107"/>
      <c r="Q62" s="107"/>
      <c r="R62" s="107"/>
      <c r="S62" s="107"/>
      <c r="T62" s="107"/>
      <c r="U62" s="87"/>
      <c r="V62" s="107"/>
      <c r="W62" s="107"/>
    </row>
    <row r="63" ht="32.9" customHeight="1" spans="1:23">
      <c r="A63" s="23"/>
      <c r="B63" s="23"/>
      <c r="C63" s="23" t="s">
        <v>267</v>
      </c>
      <c r="D63" s="23"/>
      <c r="E63" s="23"/>
      <c r="F63" s="23"/>
      <c r="G63" s="23"/>
      <c r="H63" s="23"/>
      <c r="I63" s="107">
        <v>235663.62</v>
      </c>
      <c r="J63" s="107"/>
      <c r="K63" s="107"/>
      <c r="L63" s="107"/>
      <c r="M63" s="107"/>
      <c r="N63" s="107">
        <v>235663.62</v>
      </c>
      <c r="O63" s="107"/>
      <c r="P63" s="107"/>
      <c r="Q63" s="107"/>
      <c r="R63" s="107"/>
      <c r="S63" s="107"/>
      <c r="T63" s="107"/>
      <c r="U63" s="87"/>
      <c r="V63" s="107"/>
      <c r="W63" s="107"/>
    </row>
    <row r="64" ht="32.9" customHeight="1" spans="1:23">
      <c r="A64" s="23" t="s">
        <v>240</v>
      </c>
      <c r="B64" s="104" t="s">
        <v>268</v>
      </c>
      <c r="C64" s="23" t="s">
        <v>267</v>
      </c>
      <c r="D64" s="23" t="s">
        <v>46</v>
      </c>
      <c r="E64" s="23" t="s">
        <v>64</v>
      </c>
      <c r="F64" s="23" t="s">
        <v>65</v>
      </c>
      <c r="G64" s="23" t="s">
        <v>203</v>
      </c>
      <c r="H64" s="23" t="s">
        <v>204</v>
      </c>
      <c r="I64" s="107">
        <v>856.3</v>
      </c>
      <c r="J64" s="107"/>
      <c r="K64" s="107"/>
      <c r="L64" s="107"/>
      <c r="M64" s="107"/>
      <c r="N64" s="107">
        <v>856.3</v>
      </c>
      <c r="O64" s="107"/>
      <c r="P64" s="107"/>
      <c r="Q64" s="107"/>
      <c r="R64" s="107"/>
      <c r="S64" s="107"/>
      <c r="T64" s="107"/>
      <c r="U64" s="87"/>
      <c r="V64" s="107"/>
      <c r="W64" s="107"/>
    </row>
    <row r="65" ht="32.9" customHeight="1" spans="1:23">
      <c r="A65" s="23" t="s">
        <v>240</v>
      </c>
      <c r="B65" s="104" t="s">
        <v>268</v>
      </c>
      <c r="C65" s="23" t="s">
        <v>267</v>
      </c>
      <c r="D65" s="23" t="s">
        <v>46</v>
      </c>
      <c r="E65" s="23" t="s">
        <v>64</v>
      </c>
      <c r="F65" s="23" t="s">
        <v>65</v>
      </c>
      <c r="G65" s="23" t="s">
        <v>211</v>
      </c>
      <c r="H65" s="23" t="s">
        <v>212</v>
      </c>
      <c r="I65" s="107">
        <v>9255</v>
      </c>
      <c r="J65" s="107"/>
      <c r="K65" s="107"/>
      <c r="L65" s="107"/>
      <c r="M65" s="107"/>
      <c r="N65" s="107">
        <v>9255</v>
      </c>
      <c r="O65" s="107"/>
      <c r="P65" s="107"/>
      <c r="Q65" s="107"/>
      <c r="R65" s="107"/>
      <c r="S65" s="107"/>
      <c r="T65" s="107"/>
      <c r="U65" s="87"/>
      <c r="V65" s="107"/>
      <c r="W65" s="107"/>
    </row>
    <row r="66" ht="32.9" customHeight="1" spans="1:23">
      <c r="A66" s="23" t="s">
        <v>240</v>
      </c>
      <c r="B66" s="104" t="s">
        <v>268</v>
      </c>
      <c r="C66" s="23" t="s">
        <v>267</v>
      </c>
      <c r="D66" s="23" t="s">
        <v>46</v>
      </c>
      <c r="E66" s="23" t="s">
        <v>64</v>
      </c>
      <c r="F66" s="23" t="s">
        <v>65</v>
      </c>
      <c r="G66" s="23" t="s">
        <v>215</v>
      </c>
      <c r="H66" s="23" t="s">
        <v>216</v>
      </c>
      <c r="I66" s="107">
        <v>10298.44</v>
      </c>
      <c r="J66" s="107"/>
      <c r="K66" s="107"/>
      <c r="L66" s="107"/>
      <c r="M66" s="107"/>
      <c r="N66" s="107">
        <v>10298.44</v>
      </c>
      <c r="O66" s="107"/>
      <c r="P66" s="107"/>
      <c r="Q66" s="107"/>
      <c r="R66" s="107"/>
      <c r="S66" s="107"/>
      <c r="T66" s="107"/>
      <c r="U66" s="87"/>
      <c r="V66" s="107"/>
      <c r="W66" s="107"/>
    </row>
    <row r="67" ht="32.9" customHeight="1" spans="1:23">
      <c r="A67" s="23" t="s">
        <v>240</v>
      </c>
      <c r="B67" s="104" t="s">
        <v>268</v>
      </c>
      <c r="C67" s="23" t="s">
        <v>267</v>
      </c>
      <c r="D67" s="23" t="s">
        <v>46</v>
      </c>
      <c r="E67" s="23" t="s">
        <v>64</v>
      </c>
      <c r="F67" s="23" t="s">
        <v>65</v>
      </c>
      <c r="G67" s="23" t="s">
        <v>251</v>
      </c>
      <c r="H67" s="23" t="s">
        <v>252</v>
      </c>
      <c r="I67" s="107">
        <v>648</v>
      </c>
      <c r="J67" s="107"/>
      <c r="K67" s="107"/>
      <c r="L67" s="107"/>
      <c r="M67" s="107"/>
      <c r="N67" s="107">
        <v>648</v>
      </c>
      <c r="O67" s="107"/>
      <c r="P67" s="107"/>
      <c r="Q67" s="107"/>
      <c r="R67" s="107"/>
      <c r="S67" s="107"/>
      <c r="T67" s="107"/>
      <c r="U67" s="87"/>
      <c r="V67" s="107"/>
      <c r="W67" s="107"/>
    </row>
    <row r="68" ht="32.9" customHeight="1" spans="1:23">
      <c r="A68" s="23" t="s">
        <v>240</v>
      </c>
      <c r="B68" s="104" t="s">
        <v>268</v>
      </c>
      <c r="C68" s="23" t="s">
        <v>267</v>
      </c>
      <c r="D68" s="23" t="s">
        <v>46</v>
      </c>
      <c r="E68" s="23" t="s">
        <v>64</v>
      </c>
      <c r="F68" s="23" t="s">
        <v>65</v>
      </c>
      <c r="G68" s="23" t="s">
        <v>219</v>
      </c>
      <c r="H68" s="23" t="s">
        <v>220</v>
      </c>
      <c r="I68" s="107">
        <v>108922.5</v>
      </c>
      <c r="J68" s="107"/>
      <c r="K68" s="107"/>
      <c r="L68" s="107"/>
      <c r="M68" s="107"/>
      <c r="N68" s="107">
        <v>108922.5</v>
      </c>
      <c r="O68" s="107"/>
      <c r="P68" s="107"/>
      <c r="Q68" s="107"/>
      <c r="R68" s="107"/>
      <c r="S68" s="107"/>
      <c r="T68" s="107"/>
      <c r="U68" s="87"/>
      <c r="V68" s="107"/>
      <c r="W68" s="107"/>
    </row>
    <row r="69" ht="32.9" customHeight="1" spans="1:23">
      <c r="A69" s="23" t="s">
        <v>240</v>
      </c>
      <c r="B69" s="104" t="s">
        <v>268</v>
      </c>
      <c r="C69" s="23" t="s">
        <v>267</v>
      </c>
      <c r="D69" s="23" t="s">
        <v>46</v>
      </c>
      <c r="E69" s="23" t="s">
        <v>64</v>
      </c>
      <c r="F69" s="23" t="s">
        <v>65</v>
      </c>
      <c r="G69" s="23" t="s">
        <v>221</v>
      </c>
      <c r="H69" s="23" t="s">
        <v>222</v>
      </c>
      <c r="I69" s="107">
        <v>101525</v>
      </c>
      <c r="J69" s="107"/>
      <c r="K69" s="107"/>
      <c r="L69" s="107"/>
      <c r="M69" s="107"/>
      <c r="N69" s="107">
        <v>101525</v>
      </c>
      <c r="O69" s="107"/>
      <c r="P69" s="107"/>
      <c r="Q69" s="107"/>
      <c r="R69" s="107"/>
      <c r="S69" s="107"/>
      <c r="T69" s="107"/>
      <c r="U69" s="87"/>
      <c r="V69" s="107"/>
      <c r="W69" s="107"/>
    </row>
    <row r="70" ht="32.9" customHeight="1" spans="1:23">
      <c r="A70" s="23" t="s">
        <v>240</v>
      </c>
      <c r="B70" s="104" t="s">
        <v>268</v>
      </c>
      <c r="C70" s="23" t="s">
        <v>267</v>
      </c>
      <c r="D70" s="23" t="s">
        <v>46</v>
      </c>
      <c r="E70" s="23" t="s">
        <v>64</v>
      </c>
      <c r="F70" s="23" t="s">
        <v>65</v>
      </c>
      <c r="G70" s="23" t="s">
        <v>245</v>
      </c>
      <c r="H70" s="23" t="s">
        <v>246</v>
      </c>
      <c r="I70" s="107">
        <v>2935.3</v>
      </c>
      <c r="J70" s="107"/>
      <c r="K70" s="107"/>
      <c r="L70" s="107"/>
      <c r="M70" s="107"/>
      <c r="N70" s="107">
        <v>2935.3</v>
      </c>
      <c r="O70" s="107"/>
      <c r="P70" s="107"/>
      <c r="Q70" s="107"/>
      <c r="R70" s="107"/>
      <c r="S70" s="107"/>
      <c r="T70" s="107"/>
      <c r="U70" s="87"/>
      <c r="V70" s="107"/>
      <c r="W70" s="107"/>
    </row>
    <row r="71" ht="32.9" customHeight="1" spans="1:23">
      <c r="A71" s="23" t="s">
        <v>240</v>
      </c>
      <c r="B71" s="104" t="s">
        <v>268</v>
      </c>
      <c r="C71" s="23" t="s">
        <v>267</v>
      </c>
      <c r="D71" s="23" t="s">
        <v>46</v>
      </c>
      <c r="E71" s="23" t="s">
        <v>64</v>
      </c>
      <c r="F71" s="23" t="s">
        <v>65</v>
      </c>
      <c r="G71" s="23" t="s">
        <v>253</v>
      </c>
      <c r="H71" s="23" t="s">
        <v>254</v>
      </c>
      <c r="I71" s="107">
        <v>1095.08</v>
      </c>
      <c r="J71" s="107"/>
      <c r="K71" s="107"/>
      <c r="L71" s="107"/>
      <c r="M71" s="107"/>
      <c r="N71" s="107">
        <v>1095.08</v>
      </c>
      <c r="O71" s="107"/>
      <c r="P71" s="107"/>
      <c r="Q71" s="107"/>
      <c r="R71" s="107"/>
      <c r="S71" s="107"/>
      <c r="T71" s="107"/>
      <c r="U71" s="87"/>
      <c r="V71" s="107"/>
      <c r="W71" s="107"/>
    </row>
    <row r="72" ht="32.9" customHeight="1" spans="1:23">
      <c r="A72" s="23" t="s">
        <v>240</v>
      </c>
      <c r="B72" s="104" t="s">
        <v>268</v>
      </c>
      <c r="C72" s="23" t="s">
        <v>267</v>
      </c>
      <c r="D72" s="23" t="s">
        <v>46</v>
      </c>
      <c r="E72" s="23" t="s">
        <v>64</v>
      </c>
      <c r="F72" s="23" t="s">
        <v>65</v>
      </c>
      <c r="G72" s="23" t="s">
        <v>225</v>
      </c>
      <c r="H72" s="23" t="s">
        <v>226</v>
      </c>
      <c r="I72" s="107">
        <v>128</v>
      </c>
      <c r="J72" s="107"/>
      <c r="K72" s="107"/>
      <c r="L72" s="107"/>
      <c r="M72" s="107"/>
      <c r="N72" s="107">
        <v>128</v>
      </c>
      <c r="O72" s="107"/>
      <c r="P72" s="107"/>
      <c r="Q72" s="107"/>
      <c r="R72" s="107"/>
      <c r="S72" s="107"/>
      <c r="T72" s="107"/>
      <c r="U72" s="87"/>
      <c r="V72" s="107"/>
      <c r="W72" s="107"/>
    </row>
    <row r="73" ht="32.9" customHeight="1" spans="1:23">
      <c r="A73" s="23"/>
      <c r="B73" s="23"/>
      <c r="C73" s="23" t="s">
        <v>269</v>
      </c>
      <c r="D73" s="23"/>
      <c r="E73" s="23"/>
      <c r="F73" s="23"/>
      <c r="G73" s="23"/>
      <c r="H73" s="23"/>
      <c r="I73" s="107">
        <v>234206.89</v>
      </c>
      <c r="J73" s="107"/>
      <c r="K73" s="107"/>
      <c r="L73" s="107"/>
      <c r="M73" s="107"/>
      <c r="N73" s="107">
        <v>234206.89</v>
      </c>
      <c r="O73" s="107"/>
      <c r="P73" s="107"/>
      <c r="Q73" s="107"/>
      <c r="R73" s="107"/>
      <c r="S73" s="107"/>
      <c r="T73" s="107"/>
      <c r="U73" s="87"/>
      <c r="V73" s="107"/>
      <c r="W73" s="107"/>
    </row>
    <row r="74" ht="32.9" customHeight="1" spans="1:23">
      <c r="A74" s="23" t="s">
        <v>240</v>
      </c>
      <c r="B74" s="104" t="s">
        <v>270</v>
      </c>
      <c r="C74" s="23" t="s">
        <v>269</v>
      </c>
      <c r="D74" s="23" t="s">
        <v>46</v>
      </c>
      <c r="E74" s="23" t="s">
        <v>68</v>
      </c>
      <c r="F74" s="23" t="s">
        <v>69</v>
      </c>
      <c r="G74" s="23" t="s">
        <v>203</v>
      </c>
      <c r="H74" s="23" t="s">
        <v>204</v>
      </c>
      <c r="I74" s="107">
        <v>3881.89</v>
      </c>
      <c r="J74" s="107"/>
      <c r="K74" s="107"/>
      <c r="L74" s="107"/>
      <c r="M74" s="107"/>
      <c r="N74" s="107">
        <v>3881.89</v>
      </c>
      <c r="O74" s="107"/>
      <c r="P74" s="107"/>
      <c r="Q74" s="107"/>
      <c r="R74" s="107"/>
      <c r="S74" s="107"/>
      <c r="T74" s="107"/>
      <c r="U74" s="87"/>
      <c r="V74" s="107"/>
      <c r="W74" s="107"/>
    </row>
    <row r="75" ht="32.9" customHeight="1" spans="1:23">
      <c r="A75" s="23" t="s">
        <v>240</v>
      </c>
      <c r="B75" s="104" t="s">
        <v>270</v>
      </c>
      <c r="C75" s="23" t="s">
        <v>269</v>
      </c>
      <c r="D75" s="23" t="s">
        <v>46</v>
      </c>
      <c r="E75" s="23" t="s">
        <v>68</v>
      </c>
      <c r="F75" s="23" t="s">
        <v>69</v>
      </c>
      <c r="G75" s="23" t="s">
        <v>211</v>
      </c>
      <c r="H75" s="23" t="s">
        <v>212</v>
      </c>
      <c r="I75" s="107">
        <v>3000</v>
      </c>
      <c r="J75" s="107"/>
      <c r="K75" s="107"/>
      <c r="L75" s="107"/>
      <c r="M75" s="107"/>
      <c r="N75" s="107">
        <v>3000</v>
      </c>
      <c r="O75" s="107"/>
      <c r="P75" s="107"/>
      <c r="Q75" s="107"/>
      <c r="R75" s="107"/>
      <c r="S75" s="107"/>
      <c r="T75" s="107"/>
      <c r="U75" s="87"/>
      <c r="V75" s="107"/>
      <c r="W75" s="107"/>
    </row>
    <row r="76" ht="32.9" customHeight="1" spans="1:23">
      <c r="A76" s="23" t="s">
        <v>240</v>
      </c>
      <c r="B76" s="104" t="s">
        <v>270</v>
      </c>
      <c r="C76" s="23" t="s">
        <v>269</v>
      </c>
      <c r="D76" s="23" t="s">
        <v>46</v>
      </c>
      <c r="E76" s="23" t="s">
        <v>68</v>
      </c>
      <c r="F76" s="23" t="s">
        <v>69</v>
      </c>
      <c r="G76" s="23" t="s">
        <v>215</v>
      </c>
      <c r="H76" s="23" t="s">
        <v>216</v>
      </c>
      <c r="I76" s="107">
        <v>18253</v>
      </c>
      <c r="J76" s="107"/>
      <c r="K76" s="107"/>
      <c r="L76" s="107"/>
      <c r="M76" s="107"/>
      <c r="N76" s="107">
        <v>18253</v>
      </c>
      <c r="O76" s="107"/>
      <c r="P76" s="107"/>
      <c r="Q76" s="107"/>
      <c r="R76" s="107"/>
      <c r="S76" s="107"/>
      <c r="T76" s="107"/>
      <c r="U76" s="87"/>
      <c r="V76" s="107"/>
      <c r="W76" s="107"/>
    </row>
    <row r="77" ht="32.9" customHeight="1" spans="1:23">
      <c r="A77" s="23" t="s">
        <v>240</v>
      </c>
      <c r="B77" s="104" t="s">
        <v>270</v>
      </c>
      <c r="C77" s="23" t="s">
        <v>269</v>
      </c>
      <c r="D77" s="23" t="s">
        <v>46</v>
      </c>
      <c r="E77" s="23" t="s">
        <v>68</v>
      </c>
      <c r="F77" s="23" t="s">
        <v>69</v>
      </c>
      <c r="G77" s="23" t="s">
        <v>219</v>
      </c>
      <c r="H77" s="23" t="s">
        <v>220</v>
      </c>
      <c r="I77" s="107">
        <v>25104</v>
      </c>
      <c r="J77" s="107"/>
      <c r="K77" s="107"/>
      <c r="L77" s="107"/>
      <c r="M77" s="107"/>
      <c r="N77" s="107">
        <v>25104</v>
      </c>
      <c r="O77" s="107"/>
      <c r="P77" s="107"/>
      <c r="Q77" s="107"/>
      <c r="R77" s="107"/>
      <c r="S77" s="107"/>
      <c r="T77" s="107"/>
      <c r="U77" s="87"/>
      <c r="V77" s="107"/>
      <c r="W77" s="107"/>
    </row>
    <row r="78" ht="32.9" customHeight="1" spans="1:23">
      <c r="A78" s="23" t="s">
        <v>240</v>
      </c>
      <c r="B78" s="104" t="s">
        <v>270</v>
      </c>
      <c r="C78" s="23" t="s">
        <v>269</v>
      </c>
      <c r="D78" s="23" t="s">
        <v>46</v>
      </c>
      <c r="E78" s="23" t="s">
        <v>68</v>
      </c>
      <c r="F78" s="23" t="s">
        <v>69</v>
      </c>
      <c r="G78" s="23" t="s">
        <v>221</v>
      </c>
      <c r="H78" s="23" t="s">
        <v>222</v>
      </c>
      <c r="I78" s="107">
        <v>99600</v>
      </c>
      <c r="J78" s="107"/>
      <c r="K78" s="107"/>
      <c r="L78" s="107"/>
      <c r="M78" s="107"/>
      <c r="N78" s="107">
        <v>99600</v>
      </c>
      <c r="O78" s="107"/>
      <c r="P78" s="107"/>
      <c r="Q78" s="107"/>
      <c r="R78" s="107"/>
      <c r="S78" s="107"/>
      <c r="T78" s="107"/>
      <c r="U78" s="87"/>
      <c r="V78" s="107"/>
      <c r="W78" s="107"/>
    </row>
    <row r="79" ht="32.9" customHeight="1" spans="1:23">
      <c r="A79" s="23" t="s">
        <v>240</v>
      </c>
      <c r="B79" s="104" t="s">
        <v>270</v>
      </c>
      <c r="C79" s="23" t="s">
        <v>269</v>
      </c>
      <c r="D79" s="23" t="s">
        <v>46</v>
      </c>
      <c r="E79" s="23" t="s">
        <v>68</v>
      </c>
      <c r="F79" s="23" t="s">
        <v>69</v>
      </c>
      <c r="G79" s="23" t="s">
        <v>245</v>
      </c>
      <c r="H79" s="23" t="s">
        <v>246</v>
      </c>
      <c r="I79" s="107">
        <v>73400</v>
      </c>
      <c r="J79" s="107"/>
      <c r="K79" s="107"/>
      <c r="L79" s="107"/>
      <c r="M79" s="107"/>
      <c r="N79" s="107">
        <v>73400</v>
      </c>
      <c r="O79" s="107"/>
      <c r="P79" s="107"/>
      <c r="Q79" s="107"/>
      <c r="R79" s="107"/>
      <c r="S79" s="107"/>
      <c r="T79" s="107"/>
      <c r="U79" s="87"/>
      <c r="V79" s="107"/>
      <c r="W79" s="107"/>
    </row>
    <row r="80" ht="32.9" customHeight="1" spans="1:23">
      <c r="A80" s="23" t="s">
        <v>240</v>
      </c>
      <c r="B80" s="104" t="s">
        <v>270</v>
      </c>
      <c r="C80" s="23" t="s">
        <v>269</v>
      </c>
      <c r="D80" s="23" t="s">
        <v>46</v>
      </c>
      <c r="E80" s="23" t="s">
        <v>68</v>
      </c>
      <c r="F80" s="23" t="s">
        <v>69</v>
      </c>
      <c r="G80" s="23" t="s">
        <v>253</v>
      </c>
      <c r="H80" s="23" t="s">
        <v>254</v>
      </c>
      <c r="I80" s="107">
        <v>2000</v>
      </c>
      <c r="J80" s="107"/>
      <c r="K80" s="107"/>
      <c r="L80" s="107"/>
      <c r="M80" s="107"/>
      <c r="N80" s="107">
        <v>2000</v>
      </c>
      <c r="O80" s="107"/>
      <c r="P80" s="107"/>
      <c r="Q80" s="107"/>
      <c r="R80" s="107"/>
      <c r="S80" s="107"/>
      <c r="T80" s="107"/>
      <c r="U80" s="87"/>
      <c r="V80" s="107"/>
      <c r="W80" s="107"/>
    </row>
    <row r="81" ht="32.9" customHeight="1" spans="1:23">
      <c r="A81" s="23" t="s">
        <v>240</v>
      </c>
      <c r="B81" s="104" t="s">
        <v>270</v>
      </c>
      <c r="C81" s="23" t="s">
        <v>269</v>
      </c>
      <c r="D81" s="23" t="s">
        <v>46</v>
      </c>
      <c r="E81" s="23" t="s">
        <v>68</v>
      </c>
      <c r="F81" s="23" t="s">
        <v>69</v>
      </c>
      <c r="G81" s="23" t="s">
        <v>225</v>
      </c>
      <c r="H81" s="23" t="s">
        <v>226</v>
      </c>
      <c r="I81" s="107">
        <v>8518</v>
      </c>
      <c r="J81" s="107"/>
      <c r="K81" s="107"/>
      <c r="L81" s="107"/>
      <c r="M81" s="107"/>
      <c r="N81" s="107">
        <v>8518</v>
      </c>
      <c r="O81" s="107"/>
      <c r="P81" s="107"/>
      <c r="Q81" s="107"/>
      <c r="R81" s="107"/>
      <c r="S81" s="107"/>
      <c r="T81" s="107"/>
      <c r="U81" s="87"/>
      <c r="V81" s="107"/>
      <c r="W81" s="107"/>
    </row>
    <row r="82" ht="32.9" customHeight="1" spans="1:23">
      <c r="A82" s="23" t="s">
        <v>240</v>
      </c>
      <c r="B82" s="104" t="s">
        <v>270</v>
      </c>
      <c r="C82" s="23" t="s">
        <v>269</v>
      </c>
      <c r="D82" s="23" t="s">
        <v>46</v>
      </c>
      <c r="E82" s="23" t="s">
        <v>68</v>
      </c>
      <c r="F82" s="23" t="s">
        <v>69</v>
      </c>
      <c r="G82" s="23" t="s">
        <v>227</v>
      </c>
      <c r="H82" s="23" t="s">
        <v>228</v>
      </c>
      <c r="I82" s="107">
        <v>450</v>
      </c>
      <c r="J82" s="107"/>
      <c r="K82" s="107"/>
      <c r="L82" s="107"/>
      <c r="M82" s="107"/>
      <c r="N82" s="107">
        <v>450</v>
      </c>
      <c r="O82" s="107"/>
      <c r="P82" s="107"/>
      <c r="Q82" s="107"/>
      <c r="R82" s="107"/>
      <c r="S82" s="107"/>
      <c r="T82" s="107"/>
      <c r="U82" s="87"/>
      <c r="V82" s="107"/>
      <c r="W82" s="107"/>
    </row>
    <row r="83" ht="32.9" customHeight="1" spans="1:23">
      <c r="A83" s="23"/>
      <c r="B83" s="23"/>
      <c r="C83" s="23" t="s">
        <v>271</v>
      </c>
      <c r="D83" s="23"/>
      <c r="E83" s="23"/>
      <c r="F83" s="23"/>
      <c r="G83" s="23"/>
      <c r="H83" s="23"/>
      <c r="I83" s="107">
        <v>179662.94</v>
      </c>
      <c r="J83" s="107"/>
      <c r="K83" s="107"/>
      <c r="L83" s="107"/>
      <c r="M83" s="107"/>
      <c r="N83" s="107">
        <v>179662.94</v>
      </c>
      <c r="O83" s="107"/>
      <c r="P83" s="107"/>
      <c r="Q83" s="107"/>
      <c r="R83" s="107"/>
      <c r="S83" s="107"/>
      <c r="T83" s="107"/>
      <c r="U83" s="87"/>
      <c r="V83" s="107"/>
      <c r="W83" s="107"/>
    </row>
    <row r="84" ht="32.9" customHeight="1" spans="1:23">
      <c r="A84" s="23" t="s">
        <v>243</v>
      </c>
      <c r="B84" s="104" t="s">
        <v>272</v>
      </c>
      <c r="C84" s="23" t="s">
        <v>271</v>
      </c>
      <c r="D84" s="23" t="s">
        <v>46</v>
      </c>
      <c r="E84" s="23" t="s">
        <v>88</v>
      </c>
      <c r="F84" s="23" t="s">
        <v>89</v>
      </c>
      <c r="G84" s="23" t="s">
        <v>203</v>
      </c>
      <c r="H84" s="23" t="s">
        <v>204</v>
      </c>
      <c r="I84" s="107">
        <v>8242</v>
      </c>
      <c r="J84" s="107"/>
      <c r="K84" s="107"/>
      <c r="L84" s="107"/>
      <c r="M84" s="107"/>
      <c r="N84" s="107">
        <v>8242</v>
      </c>
      <c r="O84" s="107"/>
      <c r="P84" s="107"/>
      <c r="Q84" s="107"/>
      <c r="R84" s="107"/>
      <c r="S84" s="107"/>
      <c r="T84" s="107"/>
      <c r="U84" s="87"/>
      <c r="V84" s="107"/>
      <c r="W84" s="107"/>
    </row>
    <row r="85" ht="32.9" customHeight="1" spans="1:23">
      <c r="A85" s="23" t="s">
        <v>243</v>
      </c>
      <c r="B85" s="104" t="s">
        <v>272</v>
      </c>
      <c r="C85" s="23" t="s">
        <v>271</v>
      </c>
      <c r="D85" s="23" t="s">
        <v>46</v>
      </c>
      <c r="E85" s="23" t="s">
        <v>88</v>
      </c>
      <c r="F85" s="23" t="s">
        <v>89</v>
      </c>
      <c r="G85" s="23" t="s">
        <v>215</v>
      </c>
      <c r="H85" s="23" t="s">
        <v>216</v>
      </c>
      <c r="I85" s="107">
        <v>15648</v>
      </c>
      <c r="J85" s="107"/>
      <c r="K85" s="107"/>
      <c r="L85" s="107"/>
      <c r="M85" s="107"/>
      <c r="N85" s="107">
        <v>15648</v>
      </c>
      <c r="O85" s="107"/>
      <c r="P85" s="107"/>
      <c r="Q85" s="107"/>
      <c r="R85" s="107"/>
      <c r="S85" s="107"/>
      <c r="T85" s="107"/>
      <c r="U85" s="87"/>
      <c r="V85" s="107"/>
      <c r="W85" s="107"/>
    </row>
    <row r="86" ht="32.9" customHeight="1" spans="1:23">
      <c r="A86" s="23" t="s">
        <v>243</v>
      </c>
      <c r="B86" s="104" t="s">
        <v>272</v>
      </c>
      <c r="C86" s="23" t="s">
        <v>271</v>
      </c>
      <c r="D86" s="23" t="s">
        <v>46</v>
      </c>
      <c r="E86" s="23" t="s">
        <v>88</v>
      </c>
      <c r="F86" s="23" t="s">
        <v>89</v>
      </c>
      <c r="G86" s="23" t="s">
        <v>251</v>
      </c>
      <c r="H86" s="23" t="s">
        <v>252</v>
      </c>
      <c r="I86" s="107">
        <v>24300</v>
      </c>
      <c r="J86" s="107"/>
      <c r="K86" s="107"/>
      <c r="L86" s="107"/>
      <c r="M86" s="107"/>
      <c r="N86" s="107">
        <v>24300</v>
      </c>
      <c r="O86" s="107"/>
      <c r="P86" s="107"/>
      <c r="Q86" s="107"/>
      <c r="R86" s="107"/>
      <c r="S86" s="107"/>
      <c r="T86" s="107"/>
      <c r="U86" s="87"/>
      <c r="V86" s="107"/>
      <c r="W86" s="107"/>
    </row>
    <row r="87" ht="32.9" customHeight="1" spans="1:23">
      <c r="A87" s="23" t="s">
        <v>243</v>
      </c>
      <c r="B87" s="104" t="s">
        <v>272</v>
      </c>
      <c r="C87" s="23" t="s">
        <v>271</v>
      </c>
      <c r="D87" s="23" t="s">
        <v>46</v>
      </c>
      <c r="E87" s="23" t="s">
        <v>88</v>
      </c>
      <c r="F87" s="23" t="s">
        <v>89</v>
      </c>
      <c r="G87" s="23" t="s">
        <v>221</v>
      </c>
      <c r="H87" s="23" t="s">
        <v>222</v>
      </c>
      <c r="I87" s="107">
        <v>129600</v>
      </c>
      <c r="J87" s="107"/>
      <c r="K87" s="107"/>
      <c r="L87" s="107"/>
      <c r="M87" s="107"/>
      <c r="N87" s="107">
        <v>129600</v>
      </c>
      <c r="O87" s="107"/>
      <c r="P87" s="107"/>
      <c r="Q87" s="107"/>
      <c r="R87" s="107"/>
      <c r="S87" s="107"/>
      <c r="T87" s="107"/>
      <c r="U87" s="87"/>
      <c r="V87" s="107"/>
      <c r="W87" s="107"/>
    </row>
    <row r="88" ht="32.9" customHeight="1" spans="1:23">
      <c r="A88" s="23" t="s">
        <v>243</v>
      </c>
      <c r="B88" s="104" t="s">
        <v>272</v>
      </c>
      <c r="C88" s="23" t="s">
        <v>271</v>
      </c>
      <c r="D88" s="23" t="s">
        <v>46</v>
      </c>
      <c r="E88" s="23" t="s">
        <v>88</v>
      </c>
      <c r="F88" s="23" t="s">
        <v>89</v>
      </c>
      <c r="G88" s="23" t="s">
        <v>253</v>
      </c>
      <c r="H88" s="23" t="s">
        <v>254</v>
      </c>
      <c r="I88" s="107">
        <v>1872.94</v>
      </c>
      <c r="J88" s="107"/>
      <c r="K88" s="107"/>
      <c r="L88" s="107"/>
      <c r="M88" s="107"/>
      <c r="N88" s="107">
        <v>1872.94</v>
      </c>
      <c r="O88" s="107"/>
      <c r="P88" s="107"/>
      <c r="Q88" s="107"/>
      <c r="R88" s="107"/>
      <c r="S88" s="107"/>
      <c r="T88" s="107"/>
      <c r="U88" s="87"/>
      <c r="V88" s="107"/>
      <c r="W88" s="107"/>
    </row>
    <row r="89" ht="32.9" customHeight="1" spans="1:23">
      <c r="A89" s="23"/>
      <c r="B89" s="23"/>
      <c r="C89" s="23" t="s">
        <v>273</v>
      </c>
      <c r="D89" s="23"/>
      <c r="E89" s="23"/>
      <c r="F89" s="23"/>
      <c r="G89" s="23"/>
      <c r="H89" s="23"/>
      <c r="I89" s="107">
        <v>119799.13</v>
      </c>
      <c r="J89" s="107"/>
      <c r="K89" s="107"/>
      <c r="L89" s="107"/>
      <c r="M89" s="107"/>
      <c r="N89" s="107">
        <v>119799.13</v>
      </c>
      <c r="O89" s="107"/>
      <c r="P89" s="107"/>
      <c r="Q89" s="107"/>
      <c r="R89" s="107"/>
      <c r="S89" s="107"/>
      <c r="T89" s="107"/>
      <c r="U89" s="87"/>
      <c r="V89" s="107"/>
      <c r="W89" s="107"/>
    </row>
    <row r="90" ht="32.9" customHeight="1" spans="1:23">
      <c r="A90" s="23" t="s">
        <v>243</v>
      </c>
      <c r="B90" s="104" t="s">
        <v>274</v>
      </c>
      <c r="C90" s="23" t="s">
        <v>273</v>
      </c>
      <c r="D90" s="23" t="s">
        <v>46</v>
      </c>
      <c r="E90" s="23" t="s">
        <v>70</v>
      </c>
      <c r="F90" s="23" t="s">
        <v>71</v>
      </c>
      <c r="G90" s="23" t="s">
        <v>203</v>
      </c>
      <c r="H90" s="23" t="s">
        <v>204</v>
      </c>
      <c r="I90" s="107">
        <v>1424.52</v>
      </c>
      <c r="J90" s="107"/>
      <c r="K90" s="107"/>
      <c r="L90" s="107"/>
      <c r="M90" s="107"/>
      <c r="N90" s="107">
        <v>1424.52</v>
      </c>
      <c r="O90" s="107"/>
      <c r="P90" s="107"/>
      <c r="Q90" s="107"/>
      <c r="R90" s="107"/>
      <c r="S90" s="107"/>
      <c r="T90" s="107"/>
      <c r="U90" s="87"/>
      <c r="V90" s="107"/>
      <c r="W90" s="107"/>
    </row>
    <row r="91" ht="32.9" customHeight="1" spans="1:23">
      <c r="A91" s="23" t="s">
        <v>243</v>
      </c>
      <c r="B91" s="104" t="s">
        <v>274</v>
      </c>
      <c r="C91" s="23" t="s">
        <v>273</v>
      </c>
      <c r="D91" s="23" t="s">
        <v>46</v>
      </c>
      <c r="E91" s="23" t="s">
        <v>70</v>
      </c>
      <c r="F91" s="23" t="s">
        <v>71</v>
      </c>
      <c r="G91" s="23" t="s">
        <v>211</v>
      </c>
      <c r="H91" s="23" t="s">
        <v>212</v>
      </c>
      <c r="I91" s="107">
        <v>3409.8</v>
      </c>
      <c r="J91" s="107"/>
      <c r="K91" s="107"/>
      <c r="L91" s="107"/>
      <c r="M91" s="107"/>
      <c r="N91" s="107">
        <v>3409.8</v>
      </c>
      <c r="O91" s="107"/>
      <c r="P91" s="107"/>
      <c r="Q91" s="107"/>
      <c r="R91" s="107"/>
      <c r="S91" s="107"/>
      <c r="T91" s="107"/>
      <c r="U91" s="87"/>
      <c r="V91" s="107"/>
      <c r="W91" s="107"/>
    </row>
    <row r="92" ht="32.9" customHeight="1" spans="1:23">
      <c r="A92" s="23" t="s">
        <v>243</v>
      </c>
      <c r="B92" s="104" t="s">
        <v>274</v>
      </c>
      <c r="C92" s="23" t="s">
        <v>273</v>
      </c>
      <c r="D92" s="23" t="s">
        <v>46</v>
      </c>
      <c r="E92" s="23" t="s">
        <v>70</v>
      </c>
      <c r="F92" s="23" t="s">
        <v>71</v>
      </c>
      <c r="G92" s="23" t="s">
        <v>215</v>
      </c>
      <c r="H92" s="23" t="s">
        <v>216</v>
      </c>
      <c r="I92" s="107">
        <v>15188.5</v>
      </c>
      <c r="J92" s="107"/>
      <c r="K92" s="107"/>
      <c r="L92" s="107"/>
      <c r="M92" s="107"/>
      <c r="N92" s="107">
        <v>15188.5</v>
      </c>
      <c r="O92" s="107"/>
      <c r="P92" s="107"/>
      <c r="Q92" s="107"/>
      <c r="R92" s="107"/>
      <c r="S92" s="107"/>
      <c r="T92" s="107"/>
      <c r="U92" s="87"/>
      <c r="V92" s="107"/>
      <c r="W92" s="107"/>
    </row>
    <row r="93" ht="32.9" customHeight="1" spans="1:23">
      <c r="A93" s="23" t="s">
        <v>243</v>
      </c>
      <c r="B93" s="104" t="s">
        <v>274</v>
      </c>
      <c r="C93" s="23" t="s">
        <v>273</v>
      </c>
      <c r="D93" s="23" t="s">
        <v>46</v>
      </c>
      <c r="E93" s="23" t="s">
        <v>70</v>
      </c>
      <c r="F93" s="23" t="s">
        <v>71</v>
      </c>
      <c r="G93" s="23" t="s">
        <v>219</v>
      </c>
      <c r="H93" s="23" t="s">
        <v>220</v>
      </c>
      <c r="I93" s="107">
        <v>63576.1</v>
      </c>
      <c r="J93" s="107"/>
      <c r="K93" s="107"/>
      <c r="L93" s="107"/>
      <c r="M93" s="107"/>
      <c r="N93" s="107">
        <v>63576.1</v>
      </c>
      <c r="O93" s="107"/>
      <c r="P93" s="107"/>
      <c r="Q93" s="107"/>
      <c r="R93" s="107"/>
      <c r="S93" s="107"/>
      <c r="T93" s="107"/>
      <c r="U93" s="87"/>
      <c r="V93" s="107"/>
      <c r="W93" s="107"/>
    </row>
    <row r="94" ht="32.9" customHeight="1" spans="1:23">
      <c r="A94" s="23" t="s">
        <v>243</v>
      </c>
      <c r="B94" s="104" t="s">
        <v>274</v>
      </c>
      <c r="C94" s="23" t="s">
        <v>273</v>
      </c>
      <c r="D94" s="23" t="s">
        <v>46</v>
      </c>
      <c r="E94" s="23" t="s">
        <v>70</v>
      </c>
      <c r="F94" s="23" t="s">
        <v>71</v>
      </c>
      <c r="G94" s="23" t="s">
        <v>221</v>
      </c>
      <c r="H94" s="23" t="s">
        <v>222</v>
      </c>
      <c r="I94" s="107">
        <v>30600</v>
      </c>
      <c r="J94" s="107"/>
      <c r="K94" s="107"/>
      <c r="L94" s="107"/>
      <c r="M94" s="107"/>
      <c r="N94" s="107">
        <v>30600</v>
      </c>
      <c r="O94" s="107"/>
      <c r="P94" s="107"/>
      <c r="Q94" s="107"/>
      <c r="R94" s="107"/>
      <c r="S94" s="107"/>
      <c r="T94" s="107"/>
      <c r="U94" s="87"/>
      <c r="V94" s="107"/>
      <c r="W94" s="107"/>
    </row>
    <row r="95" ht="32.9" customHeight="1" spans="1:23">
      <c r="A95" s="23" t="s">
        <v>243</v>
      </c>
      <c r="B95" s="104" t="s">
        <v>274</v>
      </c>
      <c r="C95" s="23" t="s">
        <v>273</v>
      </c>
      <c r="D95" s="23" t="s">
        <v>46</v>
      </c>
      <c r="E95" s="23" t="s">
        <v>70</v>
      </c>
      <c r="F95" s="23" t="s">
        <v>71</v>
      </c>
      <c r="G95" s="23" t="s">
        <v>253</v>
      </c>
      <c r="H95" s="23" t="s">
        <v>254</v>
      </c>
      <c r="I95" s="107">
        <v>600</v>
      </c>
      <c r="J95" s="107"/>
      <c r="K95" s="107"/>
      <c r="L95" s="107"/>
      <c r="M95" s="107"/>
      <c r="N95" s="107">
        <v>600</v>
      </c>
      <c r="O95" s="107"/>
      <c r="P95" s="107"/>
      <c r="Q95" s="107"/>
      <c r="R95" s="107"/>
      <c r="S95" s="107"/>
      <c r="T95" s="107"/>
      <c r="U95" s="87"/>
      <c r="V95" s="107"/>
      <c r="W95" s="107"/>
    </row>
    <row r="96" ht="32.9" customHeight="1" spans="1:23">
      <c r="A96" s="23" t="s">
        <v>243</v>
      </c>
      <c r="B96" s="104" t="s">
        <v>274</v>
      </c>
      <c r="C96" s="23" t="s">
        <v>273</v>
      </c>
      <c r="D96" s="23" t="s">
        <v>46</v>
      </c>
      <c r="E96" s="23" t="s">
        <v>70</v>
      </c>
      <c r="F96" s="23" t="s">
        <v>71</v>
      </c>
      <c r="G96" s="23" t="s">
        <v>225</v>
      </c>
      <c r="H96" s="23" t="s">
        <v>226</v>
      </c>
      <c r="I96" s="107">
        <v>5000.21</v>
      </c>
      <c r="J96" s="107"/>
      <c r="K96" s="107"/>
      <c r="L96" s="107"/>
      <c r="M96" s="107"/>
      <c r="N96" s="107">
        <v>5000.21</v>
      </c>
      <c r="O96" s="107"/>
      <c r="P96" s="107"/>
      <c r="Q96" s="107"/>
      <c r="R96" s="107"/>
      <c r="S96" s="107"/>
      <c r="T96" s="107"/>
      <c r="U96" s="87"/>
      <c r="V96" s="107"/>
      <c r="W96" s="107"/>
    </row>
    <row r="97" ht="32.9" customHeight="1" spans="1:23">
      <c r="A97" s="23"/>
      <c r="B97" s="23"/>
      <c r="C97" s="23" t="s">
        <v>275</v>
      </c>
      <c r="D97" s="23"/>
      <c r="E97" s="23"/>
      <c r="F97" s="23"/>
      <c r="G97" s="23"/>
      <c r="H97" s="23"/>
      <c r="I97" s="107">
        <v>402168.65</v>
      </c>
      <c r="J97" s="107"/>
      <c r="K97" s="107"/>
      <c r="L97" s="107"/>
      <c r="M97" s="107"/>
      <c r="N97" s="107">
        <v>402168.65</v>
      </c>
      <c r="O97" s="107"/>
      <c r="P97" s="107"/>
      <c r="Q97" s="107"/>
      <c r="R97" s="107"/>
      <c r="S97" s="107"/>
      <c r="T97" s="107"/>
      <c r="U97" s="87"/>
      <c r="V97" s="107"/>
      <c r="W97" s="107"/>
    </row>
    <row r="98" ht="32.9" customHeight="1" spans="1:23">
      <c r="A98" s="23" t="s">
        <v>243</v>
      </c>
      <c r="B98" s="104" t="s">
        <v>276</v>
      </c>
      <c r="C98" s="23" t="s">
        <v>275</v>
      </c>
      <c r="D98" s="23" t="s">
        <v>46</v>
      </c>
      <c r="E98" s="23" t="s">
        <v>88</v>
      </c>
      <c r="F98" s="23" t="s">
        <v>89</v>
      </c>
      <c r="G98" s="23" t="s">
        <v>203</v>
      </c>
      <c r="H98" s="23" t="s">
        <v>204</v>
      </c>
      <c r="I98" s="107">
        <v>37670.8</v>
      </c>
      <c r="J98" s="107"/>
      <c r="K98" s="107"/>
      <c r="L98" s="107"/>
      <c r="M98" s="107"/>
      <c r="N98" s="107">
        <v>37670.8</v>
      </c>
      <c r="O98" s="107"/>
      <c r="P98" s="107"/>
      <c r="Q98" s="107"/>
      <c r="R98" s="107"/>
      <c r="S98" s="107"/>
      <c r="T98" s="107"/>
      <c r="U98" s="87"/>
      <c r="V98" s="107"/>
      <c r="W98" s="107"/>
    </row>
    <row r="99" ht="32.9" customHeight="1" spans="1:23">
      <c r="A99" s="23" t="s">
        <v>243</v>
      </c>
      <c r="B99" s="104" t="s">
        <v>276</v>
      </c>
      <c r="C99" s="23" t="s">
        <v>275</v>
      </c>
      <c r="D99" s="23" t="s">
        <v>46</v>
      </c>
      <c r="E99" s="23" t="s">
        <v>88</v>
      </c>
      <c r="F99" s="23" t="s">
        <v>89</v>
      </c>
      <c r="G99" s="23" t="s">
        <v>211</v>
      </c>
      <c r="H99" s="23" t="s">
        <v>212</v>
      </c>
      <c r="I99" s="107">
        <v>3000</v>
      </c>
      <c r="J99" s="107"/>
      <c r="K99" s="107"/>
      <c r="L99" s="107"/>
      <c r="M99" s="107"/>
      <c r="N99" s="107">
        <v>3000</v>
      </c>
      <c r="O99" s="107"/>
      <c r="P99" s="107"/>
      <c r="Q99" s="107"/>
      <c r="R99" s="107"/>
      <c r="S99" s="107"/>
      <c r="T99" s="107"/>
      <c r="U99" s="87"/>
      <c r="V99" s="107"/>
      <c r="W99" s="107"/>
    </row>
    <row r="100" ht="32.9" customHeight="1" spans="1:23">
      <c r="A100" s="23" t="s">
        <v>243</v>
      </c>
      <c r="B100" s="104" t="s">
        <v>276</v>
      </c>
      <c r="C100" s="23" t="s">
        <v>275</v>
      </c>
      <c r="D100" s="23" t="s">
        <v>46</v>
      </c>
      <c r="E100" s="23" t="s">
        <v>88</v>
      </c>
      <c r="F100" s="23" t="s">
        <v>89</v>
      </c>
      <c r="G100" s="23" t="s">
        <v>215</v>
      </c>
      <c r="H100" s="23" t="s">
        <v>216</v>
      </c>
      <c r="I100" s="107">
        <v>41920</v>
      </c>
      <c r="J100" s="107"/>
      <c r="K100" s="107"/>
      <c r="L100" s="107"/>
      <c r="M100" s="107"/>
      <c r="N100" s="107">
        <v>41920</v>
      </c>
      <c r="O100" s="107"/>
      <c r="P100" s="107"/>
      <c r="Q100" s="107"/>
      <c r="R100" s="107"/>
      <c r="S100" s="107"/>
      <c r="T100" s="107"/>
      <c r="U100" s="87"/>
      <c r="V100" s="107"/>
      <c r="W100" s="107"/>
    </row>
    <row r="101" ht="32.9" customHeight="1" spans="1:23">
      <c r="A101" s="23" t="s">
        <v>243</v>
      </c>
      <c r="B101" s="104" t="s">
        <v>276</v>
      </c>
      <c r="C101" s="23" t="s">
        <v>275</v>
      </c>
      <c r="D101" s="23" t="s">
        <v>46</v>
      </c>
      <c r="E101" s="23" t="s">
        <v>88</v>
      </c>
      <c r="F101" s="23" t="s">
        <v>89</v>
      </c>
      <c r="G101" s="23" t="s">
        <v>251</v>
      </c>
      <c r="H101" s="23" t="s">
        <v>252</v>
      </c>
      <c r="I101" s="107">
        <v>113204</v>
      </c>
      <c r="J101" s="107"/>
      <c r="K101" s="107"/>
      <c r="L101" s="107"/>
      <c r="M101" s="107"/>
      <c r="N101" s="107">
        <v>113204</v>
      </c>
      <c r="O101" s="107"/>
      <c r="P101" s="107"/>
      <c r="Q101" s="107"/>
      <c r="R101" s="107"/>
      <c r="S101" s="107"/>
      <c r="T101" s="107"/>
      <c r="U101" s="87"/>
      <c r="V101" s="107"/>
      <c r="W101" s="107"/>
    </row>
    <row r="102" ht="32.9" customHeight="1" spans="1:23">
      <c r="A102" s="23" t="s">
        <v>243</v>
      </c>
      <c r="B102" s="104" t="s">
        <v>276</v>
      </c>
      <c r="C102" s="23" t="s">
        <v>275</v>
      </c>
      <c r="D102" s="23" t="s">
        <v>46</v>
      </c>
      <c r="E102" s="23" t="s">
        <v>88</v>
      </c>
      <c r="F102" s="23" t="s">
        <v>89</v>
      </c>
      <c r="G102" s="23" t="s">
        <v>221</v>
      </c>
      <c r="H102" s="23" t="s">
        <v>222</v>
      </c>
      <c r="I102" s="107">
        <v>193473.85</v>
      </c>
      <c r="J102" s="107"/>
      <c r="K102" s="107"/>
      <c r="L102" s="107"/>
      <c r="M102" s="107"/>
      <c r="N102" s="107">
        <v>193473.85</v>
      </c>
      <c r="O102" s="107"/>
      <c r="P102" s="107"/>
      <c r="Q102" s="107"/>
      <c r="R102" s="107"/>
      <c r="S102" s="107"/>
      <c r="T102" s="107"/>
      <c r="U102" s="87"/>
      <c r="V102" s="107"/>
      <c r="W102" s="107"/>
    </row>
    <row r="103" ht="32.9" customHeight="1" spans="1:23">
      <c r="A103" s="23" t="s">
        <v>243</v>
      </c>
      <c r="B103" s="104" t="s">
        <v>276</v>
      </c>
      <c r="C103" s="23" t="s">
        <v>275</v>
      </c>
      <c r="D103" s="23" t="s">
        <v>46</v>
      </c>
      <c r="E103" s="23" t="s">
        <v>88</v>
      </c>
      <c r="F103" s="23" t="s">
        <v>89</v>
      </c>
      <c r="G103" s="23" t="s">
        <v>253</v>
      </c>
      <c r="H103" s="23" t="s">
        <v>254</v>
      </c>
      <c r="I103" s="107">
        <v>12600</v>
      </c>
      <c r="J103" s="107"/>
      <c r="K103" s="107"/>
      <c r="L103" s="107"/>
      <c r="M103" s="107"/>
      <c r="N103" s="107">
        <v>12600</v>
      </c>
      <c r="O103" s="107"/>
      <c r="P103" s="107"/>
      <c r="Q103" s="107"/>
      <c r="R103" s="107"/>
      <c r="S103" s="107"/>
      <c r="T103" s="107"/>
      <c r="U103" s="87"/>
      <c r="V103" s="107"/>
      <c r="W103" s="107"/>
    </row>
    <row r="104" ht="32.9" customHeight="1" spans="1:23">
      <c r="A104" s="23" t="s">
        <v>243</v>
      </c>
      <c r="B104" s="104" t="s">
        <v>276</v>
      </c>
      <c r="C104" s="23" t="s">
        <v>275</v>
      </c>
      <c r="D104" s="23" t="s">
        <v>46</v>
      </c>
      <c r="E104" s="23" t="s">
        <v>88</v>
      </c>
      <c r="F104" s="23" t="s">
        <v>89</v>
      </c>
      <c r="G104" s="23" t="s">
        <v>227</v>
      </c>
      <c r="H104" s="23" t="s">
        <v>228</v>
      </c>
      <c r="I104" s="107">
        <v>300</v>
      </c>
      <c r="J104" s="107"/>
      <c r="K104" s="107"/>
      <c r="L104" s="107"/>
      <c r="M104" s="107"/>
      <c r="N104" s="107">
        <v>300</v>
      </c>
      <c r="O104" s="107"/>
      <c r="P104" s="107"/>
      <c r="Q104" s="107"/>
      <c r="R104" s="107"/>
      <c r="S104" s="107"/>
      <c r="T104" s="107"/>
      <c r="U104" s="87"/>
      <c r="V104" s="107"/>
      <c r="W104" s="107"/>
    </row>
    <row r="105" ht="32.9" customHeight="1" spans="1:23">
      <c r="A105" s="23"/>
      <c r="B105" s="23"/>
      <c r="C105" s="23" t="s">
        <v>277</v>
      </c>
      <c r="D105" s="23"/>
      <c r="E105" s="23"/>
      <c r="F105" s="23"/>
      <c r="G105" s="23"/>
      <c r="H105" s="23"/>
      <c r="I105" s="107">
        <v>1250000</v>
      </c>
      <c r="J105" s="107">
        <v>1250000</v>
      </c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87"/>
      <c r="V105" s="107"/>
      <c r="W105" s="107"/>
    </row>
    <row r="106" ht="32.9" customHeight="1" spans="1:23">
      <c r="A106" s="23" t="s">
        <v>278</v>
      </c>
      <c r="B106" s="104" t="s">
        <v>279</v>
      </c>
      <c r="C106" s="23" t="s">
        <v>277</v>
      </c>
      <c r="D106" s="23" t="s">
        <v>46</v>
      </c>
      <c r="E106" s="23" t="s">
        <v>80</v>
      </c>
      <c r="F106" s="23" t="s">
        <v>81</v>
      </c>
      <c r="G106" s="23" t="s">
        <v>213</v>
      </c>
      <c r="H106" s="23" t="s">
        <v>214</v>
      </c>
      <c r="I106" s="107">
        <v>1250000</v>
      </c>
      <c r="J106" s="107">
        <v>1250000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87"/>
      <c r="V106" s="107"/>
      <c r="W106" s="107"/>
    </row>
    <row r="107" ht="32.9" customHeight="1" spans="1:23">
      <c r="A107" s="23"/>
      <c r="B107" s="23"/>
      <c r="C107" s="23" t="s">
        <v>280</v>
      </c>
      <c r="D107" s="23"/>
      <c r="E107" s="23"/>
      <c r="F107" s="23"/>
      <c r="G107" s="23"/>
      <c r="H107" s="23"/>
      <c r="I107" s="107">
        <v>47330.49</v>
      </c>
      <c r="J107" s="107"/>
      <c r="K107" s="107"/>
      <c r="L107" s="107"/>
      <c r="M107" s="107"/>
      <c r="N107" s="107">
        <v>47330.49</v>
      </c>
      <c r="O107" s="107"/>
      <c r="P107" s="107"/>
      <c r="Q107" s="107"/>
      <c r="R107" s="107"/>
      <c r="S107" s="107"/>
      <c r="T107" s="107"/>
      <c r="U107" s="87"/>
      <c r="V107" s="107"/>
      <c r="W107" s="107"/>
    </row>
    <row r="108" ht="32.9" customHeight="1" spans="1:23">
      <c r="A108" s="23" t="s">
        <v>243</v>
      </c>
      <c r="B108" s="104" t="s">
        <v>281</v>
      </c>
      <c r="C108" s="23" t="s">
        <v>280</v>
      </c>
      <c r="D108" s="23" t="s">
        <v>46</v>
      </c>
      <c r="E108" s="23" t="s">
        <v>72</v>
      </c>
      <c r="F108" s="23" t="s">
        <v>73</v>
      </c>
      <c r="G108" s="23" t="s">
        <v>203</v>
      </c>
      <c r="H108" s="23" t="s">
        <v>204</v>
      </c>
      <c r="I108" s="107">
        <v>13132.49</v>
      </c>
      <c r="J108" s="107"/>
      <c r="K108" s="107"/>
      <c r="L108" s="107"/>
      <c r="M108" s="107"/>
      <c r="N108" s="107">
        <v>13132.49</v>
      </c>
      <c r="O108" s="107"/>
      <c r="P108" s="107"/>
      <c r="Q108" s="107"/>
      <c r="R108" s="107"/>
      <c r="S108" s="107"/>
      <c r="T108" s="107"/>
      <c r="U108" s="87"/>
      <c r="V108" s="107"/>
      <c r="W108" s="107"/>
    </row>
    <row r="109" ht="32.9" customHeight="1" spans="1:23">
      <c r="A109" s="23" t="s">
        <v>243</v>
      </c>
      <c r="B109" s="104" t="s">
        <v>281</v>
      </c>
      <c r="C109" s="23" t="s">
        <v>280</v>
      </c>
      <c r="D109" s="23" t="s">
        <v>46</v>
      </c>
      <c r="E109" s="23" t="s">
        <v>72</v>
      </c>
      <c r="F109" s="23" t="s">
        <v>73</v>
      </c>
      <c r="G109" s="23" t="s">
        <v>215</v>
      </c>
      <c r="H109" s="23" t="s">
        <v>216</v>
      </c>
      <c r="I109" s="107">
        <v>15698</v>
      </c>
      <c r="J109" s="107"/>
      <c r="K109" s="107"/>
      <c r="L109" s="107"/>
      <c r="M109" s="107"/>
      <c r="N109" s="107">
        <v>15698</v>
      </c>
      <c r="O109" s="107"/>
      <c r="P109" s="107"/>
      <c r="Q109" s="107"/>
      <c r="R109" s="107"/>
      <c r="S109" s="107"/>
      <c r="T109" s="107"/>
      <c r="U109" s="87"/>
      <c r="V109" s="107"/>
      <c r="W109" s="107"/>
    </row>
    <row r="110" ht="32.9" customHeight="1" spans="1:23">
      <c r="A110" s="23" t="s">
        <v>243</v>
      </c>
      <c r="B110" s="104" t="s">
        <v>281</v>
      </c>
      <c r="C110" s="23" t="s">
        <v>280</v>
      </c>
      <c r="D110" s="23" t="s">
        <v>46</v>
      </c>
      <c r="E110" s="23" t="s">
        <v>72</v>
      </c>
      <c r="F110" s="23" t="s">
        <v>73</v>
      </c>
      <c r="G110" s="23" t="s">
        <v>221</v>
      </c>
      <c r="H110" s="23" t="s">
        <v>222</v>
      </c>
      <c r="I110" s="107">
        <v>18500</v>
      </c>
      <c r="J110" s="107"/>
      <c r="K110" s="107"/>
      <c r="L110" s="107"/>
      <c r="M110" s="107"/>
      <c r="N110" s="107">
        <v>18500</v>
      </c>
      <c r="O110" s="107"/>
      <c r="P110" s="107"/>
      <c r="Q110" s="107"/>
      <c r="R110" s="107"/>
      <c r="S110" s="107"/>
      <c r="T110" s="107"/>
      <c r="U110" s="87"/>
      <c r="V110" s="107"/>
      <c r="W110" s="107"/>
    </row>
    <row r="111" ht="32.9" customHeight="1" spans="1:23">
      <c r="A111" s="23"/>
      <c r="B111" s="23"/>
      <c r="C111" s="23" t="s">
        <v>282</v>
      </c>
      <c r="D111" s="23"/>
      <c r="E111" s="23"/>
      <c r="F111" s="23"/>
      <c r="G111" s="23"/>
      <c r="H111" s="23"/>
      <c r="I111" s="107">
        <v>827600</v>
      </c>
      <c r="J111" s="107">
        <v>706300</v>
      </c>
      <c r="K111" s="107">
        <v>706300</v>
      </c>
      <c r="L111" s="107"/>
      <c r="M111" s="107"/>
      <c r="N111" s="107"/>
      <c r="O111" s="107"/>
      <c r="P111" s="107"/>
      <c r="Q111" s="107"/>
      <c r="R111" s="107">
        <v>121300</v>
      </c>
      <c r="S111" s="107"/>
      <c r="T111" s="107"/>
      <c r="U111" s="87">
        <v>121300</v>
      </c>
      <c r="V111" s="107"/>
      <c r="W111" s="107"/>
    </row>
    <row r="112" ht="32.9" customHeight="1" spans="1:23">
      <c r="A112" s="23" t="s">
        <v>283</v>
      </c>
      <c r="B112" s="104" t="s">
        <v>284</v>
      </c>
      <c r="C112" s="23" t="s">
        <v>282</v>
      </c>
      <c r="D112" s="23" t="s">
        <v>46</v>
      </c>
      <c r="E112" s="23" t="s">
        <v>82</v>
      </c>
      <c r="F112" s="23" t="s">
        <v>83</v>
      </c>
      <c r="G112" s="23" t="s">
        <v>285</v>
      </c>
      <c r="H112" s="23" t="s">
        <v>286</v>
      </c>
      <c r="I112" s="107">
        <v>827600</v>
      </c>
      <c r="J112" s="107">
        <v>706300</v>
      </c>
      <c r="K112" s="107">
        <v>706300</v>
      </c>
      <c r="L112" s="107"/>
      <c r="M112" s="107"/>
      <c r="N112" s="107"/>
      <c r="O112" s="107"/>
      <c r="P112" s="107"/>
      <c r="Q112" s="107"/>
      <c r="R112" s="107">
        <v>121300</v>
      </c>
      <c r="S112" s="107"/>
      <c r="T112" s="107"/>
      <c r="U112" s="87">
        <v>121300</v>
      </c>
      <c r="V112" s="107"/>
      <c r="W112" s="107"/>
    </row>
    <row r="113" ht="32.9" customHeight="1" spans="1:23">
      <c r="A113" s="23"/>
      <c r="B113" s="23"/>
      <c r="C113" s="23" t="s">
        <v>287</v>
      </c>
      <c r="D113" s="23"/>
      <c r="E113" s="23"/>
      <c r="F113" s="23"/>
      <c r="G113" s="23"/>
      <c r="H113" s="23"/>
      <c r="I113" s="107">
        <v>282184.72</v>
      </c>
      <c r="J113" s="107"/>
      <c r="K113" s="107"/>
      <c r="L113" s="107"/>
      <c r="M113" s="107"/>
      <c r="N113" s="107">
        <v>282184.72</v>
      </c>
      <c r="O113" s="107"/>
      <c r="P113" s="107"/>
      <c r="Q113" s="107"/>
      <c r="R113" s="107"/>
      <c r="S113" s="107"/>
      <c r="T113" s="107"/>
      <c r="U113" s="87"/>
      <c r="V113" s="107"/>
      <c r="W113" s="107"/>
    </row>
    <row r="114" ht="32.9" customHeight="1" spans="1:23">
      <c r="A114" s="23" t="s">
        <v>278</v>
      </c>
      <c r="B114" s="104" t="s">
        <v>288</v>
      </c>
      <c r="C114" s="23" t="s">
        <v>287</v>
      </c>
      <c r="D114" s="23" t="s">
        <v>46</v>
      </c>
      <c r="E114" s="23" t="s">
        <v>76</v>
      </c>
      <c r="F114" s="23" t="s">
        <v>77</v>
      </c>
      <c r="G114" s="23" t="s">
        <v>213</v>
      </c>
      <c r="H114" s="23" t="s">
        <v>214</v>
      </c>
      <c r="I114" s="107">
        <v>113224.72</v>
      </c>
      <c r="J114" s="107"/>
      <c r="K114" s="107"/>
      <c r="L114" s="107"/>
      <c r="M114" s="107"/>
      <c r="N114" s="107">
        <v>113224.72</v>
      </c>
      <c r="O114" s="107"/>
      <c r="P114" s="107"/>
      <c r="Q114" s="107"/>
      <c r="R114" s="107"/>
      <c r="S114" s="107"/>
      <c r="T114" s="107"/>
      <c r="U114" s="87"/>
      <c r="V114" s="107"/>
      <c r="W114" s="107"/>
    </row>
    <row r="115" ht="32.9" customHeight="1" spans="1:23">
      <c r="A115" s="23" t="s">
        <v>278</v>
      </c>
      <c r="B115" s="104" t="s">
        <v>288</v>
      </c>
      <c r="C115" s="23" t="s">
        <v>287</v>
      </c>
      <c r="D115" s="23" t="s">
        <v>46</v>
      </c>
      <c r="E115" s="23" t="s">
        <v>76</v>
      </c>
      <c r="F115" s="23" t="s">
        <v>77</v>
      </c>
      <c r="G115" s="23" t="s">
        <v>263</v>
      </c>
      <c r="H115" s="23" t="s">
        <v>264</v>
      </c>
      <c r="I115" s="107">
        <v>69960</v>
      </c>
      <c r="J115" s="107"/>
      <c r="K115" s="107"/>
      <c r="L115" s="107"/>
      <c r="M115" s="107"/>
      <c r="N115" s="107">
        <v>69960</v>
      </c>
      <c r="O115" s="107"/>
      <c r="P115" s="107"/>
      <c r="Q115" s="107"/>
      <c r="R115" s="107"/>
      <c r="S115" s="107"/>
      <c r="T115" s="107"/>
      <c r="U115" s="87"/>
      <c r="V115" s="107"/>
      <c r="W115" s="107"/>
    </row>
    <row r="116" ht="32.9" customHeight="1" spans="1:23">
      <c r="A116" s="23" t="s">
        <v>278</v>
      </c>
      <c r="B116" s="104" t="s">
        <v>288</v>
      </c>
      <c r="C116" s="23" t="s">
        <v>287</v>
      </c>
      <c r="D116" s="23" t="s">
        <v>46</v>
      </c>
      <c r="E116" s="23" t="s">
        <v>76</v>
      </c>
      <c r="F116" s="23" t="s">
        <v>77</v>
      </c>
      <c r="G116" s="23" t="s">
        <v>245</v>
      </c>
      <c r="H116" s="23" t="s">
        <v>246</v>
      </c>
      <c r="I116" s="107">
        <v>99000</v>
      </c>
      <c r="J116" s="107"/>
      <c r="K116" s="107"/>
      <c r="L116" s="107"/>
      <c r="M116" s="107"/>
      <c r="N116" s="107">
        <v>99000</v>
      </c>
      <c r="O116" s="107"/>
      <c r="P116" s="107"/>
      <c r="Q116" s="107"/>
      <c r="R116" s="107"/>
      <c r="S116" s="107"/>
      <c r="T116" s="107"/>
      <c r="U116" s="87"/>
      <c r="V116" s="107"/>
      <c r="W116" s="107"/>
    </row>
    <row r="117" ht="32.9" customHeight="1" spans="1:23">
      <c r="A117" s="23"/>
      <c r="B117" s="23"/>
      <c r="C117" s="23" t="s">
        <v>289</v>
      </c>
      <c r="D117" s="23"/>
      <c r="E117" s="23"/>
      <c r="F117" s="23"/>
      <c r="G117" s="23"/>
      <c r="H117" s="23"/>
      <c r="I117" s="107">
        <v>6287388.02</v>
      </c>
      <c r="J117" s="107"/>
      <c r="K117" s="107"/>
      <c r="L117" s="107"/>
      <c r="M117" s="107"/>
      <c r="N117" s="107"/>
      <c r="O117" s="107"/>
      <c r="P117" s="107"/>
      <c r="Q117" s="107"/>
      <c r="R117" s="107">
        <v>6287388.02</v>
      </c>
      <c r="S117" s="107"/>
      <c r="T117" s="107"/>
      <c r="U117" s="87">
        <v>5522107.38</v>
      </c>
      <c r="V117" s="107"/>
      <c r="W117" s="107">
        <v>765280.64</v>
      </c>
    </row>
    <row r="118" ht="32.9" customHeight="1" spans="1:23">
      <c r="A118" s="23" t="s">
        <v>240</v>
      </c>
      <c r="B118" s="104" t="s">
        <v>290</v>
      </c>
      <c r="C118" s="23" t="s">
        <v>289</v>
      </c>
      <c r="D118" s="23" t="s">
        <v>46</v>
      </c>
      <c r="E118" s="23" t="s">
        <v>78</v>
      </c>
      <c r="F118" s="23" t="s">
        <v>79</v>
      </c>
      <c r="G118" s="23" t="s">
        <v>203</v>
      </c>
      <c r="H118" s="23" t="s">
        <v>204</v>
      </c>
      <c r="I118" s="107">
        <v>266800</v>
      </c>
      <c r="J118" s="107"/>
      <c r="K118" s="107"/>
      <c r="L118" s="107"/>
      <c r="M118" s="107"/>
      <c r="N118" s="107"/>
      <c r="O118" s="107"/>
      <c r="P118" s="107"/>
      <c r="Q118" s="107"/>
      <c r="R118" s="107">
        <v>266800</v>
      </c>
      <c r="S118" s="107"/>
      <c r="T118" s="107"/>
      <c r="U118" s="87">
        <v>150000</v>
      </c>
      <c r="V118" s="107"/>
      <c r="W118" s="107">
        <v>116800</v>
      </c>
    </row>
    <row r="119" ht="32.9" customHeight="1" spans="1:23">
      <c r="A119" s="23" t="s">
        <v>240</v>
      </c>
      <c r="B119" s="104" t="s">
        <v>290</v>
      </c>
      <c r="C119" s="23" t="s">
        <v>289</v>
      </c>
      <c r="D119" s="23" t="s">
        <v>46</v>
      </c>
      <c r="E119" s="23" t="s">
        <v>78</v>
      </c>
      <c r="F119" s="23" t="s">
        <v>79</v>
      </c>
      <c r="G119" s="23" t="s">
        <v>211</v>
      </c>
      <c r="H119" s="23" t="s">
        <v>212</v>
      </c>
      <c r="I119" s="107">
        <v>4000</v>
      </c>
      <c r="J119" s="107"/>
      <c r="K119" s="107"/>
      <c r="L119" s="107"/>
      <c r="M119" s="107"/>
      <c r="N119" s="107"/>
      <c r="O119" s="107"/>
      <c r="P119" s="107"/>
      <c r="Q119" s="107"/>
      <c r="R119" s="107">
        <v>4000</v>
      </c>
      <c r="S119" s="107"/>
      <c r="T119" s="107"/>
      <c r="U119" s="87"/>
      <c r="V119" s="107"/>
      <c r="W119" s="107">
        <v>4000</v>
      </c>
    </row>
    <row r="120" ht="32.9" customHeight="1" spans="1:23">
      <c r="A120" s="23" t="s">
        <v>240</v>
      </c>
      <c r="B120" s="104" t="s">
        <v>290</v>
      </c>
      <c r="C120" s="23" t="s">
        <v>289</v>
      </c>
      <c r="D120" s="23" t="s">
        <v>46</v>
      </c>
      <c r="E120" s="23" t="s">
        <v>78</v>
      </c>
      <c r="F120" s="23" t="s">
        <v>79</v>
      </c>
      <c r="G120" s="23" t="s">
        <v>215</v>
      </c>
      <c r="H120" s="23" t="s">
        <v>216</v>
      </c>
      <c r="I120" s="107">
        <v>318210</v>
      </c>
      <c r="J120" s="107"/>
      <c r="K120" s="107"/>
      <c r="L120" s="107"/>
      <c r="M120" s="107"/>
      <c r="N120" s="107"/>
      <c r="O120" s="107"/>
      <c r="P120" s="107"/>
      <c r="Q120" s="107"/>
      <c r="R120" s="107">
        <v>318210</v>
      </c>
      <c r="S120" s="107"/>
      <c r="T120" s="107"/>
      <c r="U120" s="87">
        <v>275210</v>
      </c>
      <c r="V120" s="107"/>
      <c r="W120" s="107">
        <v>43000</v>
      </c>
    </row>
    <row r="121" ht="32.9" customHeight="1" spans="1:23">
      <c r="A121" s="23" t="s">
        <v>240</v>
      </c>
      <c r="B121" s="104" t="s">
        <v>290</v>
      </c>
      <c r="C121" s="23" t="s">
        <v>289</v>
      </c>
      <c r="D121" s="23" t="s">
        <v>46</v>
      </c>
      <c r="E121" s="23" t="s">
        <v>78</v>
      </c>
      <c r="F121" s="23" t="s">
        <v>79</v>
      </c>
      <c r="G121" s="23" t="s">
        <v>291</v>
      </c>
      <c r="H121" s="23" t="s">
        <v>292</v>
      </c>
      <c r="I121" s="107">
        <v>426200</v>
      </c>
      <c r="J121" s="107"/>
      <c r="K121" s="107"/>
      <c r="L121" s="107"/>
      <c r="M121" s="107"/>
      <c r="N121" s="107"/>
      <c r="O121" s="107"/>
      <c r="P121" s="107"/>
      <c r="Q121" s="107"/>
      <c r="R121" s="107">
        <v>426200</v>
      </c>
      <c r="S121" s="107"/>
      <c r="T121" s="107"/>
      <c r="U121" s="87">
        <v>426200</v>
      </c>
      <c r="V121" s="107"/>
      <c r="W121" s="107"/>
    </row>
    <row r="122" ht="32.9" customHeight="1" spans="1:23">
      <c r="A122" s="23" t="s">
        <v>240</v>
      </c>
      <c r="B122" s="104" t="s">
        <v>290</v>
      </c>
      <c r="C122" s="23" t="s">
        <v>289</v>
      </c>
      <c r="D122" s="23" t="s">
        <v>46</v>
      </c>
      <c r="E122" s="23" t="s">
        <v>78</v>
      </c>
      <c r="F122" s="23" t="s">
        <v>79</v>
      </c>
      <c r="G122" s="23" t="s">
        <v>217</v>
      </c>
      <c r="H122" s="23" t="s">
        <v>218</v>
      </c>
      <c r="I122" s="107">
        <v>7000</v>
      </c>
      <c r="J122" s="107"/>
      <c r="K122" s="107"/>
      <c r="L122" s="107"/>
      <c r="M122" s="107"/>
      <c r="N122" s="107"/>
      <c r="O122" s="107"/>
      <c r="P122" s="107"/>
      <c r="Q122" s="107"/>
      <c r="R122" s="107">
        <v>7000</v>
      </c>
      <c r="S122" s="107"/>
      <c r="T122" s="107"/>
      <c r="U122" s="87">
        <v>6000</v>
      </c>
      <c r="V122" s="107"/>
      <c r="W122" s="107">
        <v>1000</v>
      </c>
    </row>
    <row r="123" ht="32.9" customHeight="1" spans="1:23">
      <c r="A123" s="23" t="s">
        <v>240</v>
      </c>
      <c r="B123" s="104" t="s">
        <v>290</v>
      </c>
      <c r="C123" s="23" t="s">
        <v>289</v>
      </c>
      <c r="D123" s="23" t="s">
        <v>46</v>
      </c>
      <c r="E123" s="23" t="s">
        <v>78</v>
      </c>
      <c r="F123" s="23" t="s">
        <v>79</v>
      </c>
      <c r="G123" s="23" t="s">
        <v>263</v>
      </c>
      <c r="H123" s="23" t="s">
        <v>264</v>
      </c>
      <c r="I123" s="107">
        <v>93000</v>
      </c>
      <c r="J123" s="107"/>
      <c r="K123" s="107"/>
      <c r="L123" s="107"/>
      <c r="M123" s="107"/>
      <c r="N123" s="107"/>
      <c r="O123" s="107"/>
      <c r="P123" s="107"/>
      <c r="Q123" s="107"/>
      <c r="R123" s="107">
        <v>93000</v>
      </c>
      <c r="S123" s="107"/>
      <c r="T123" s="107"/>
      <c r="U123" s="87">
        <v>93000</v>
      </c>
      <c r="V123" s="107"/>
      <c r="W123" s="107"/>
    </row>
    <row r="124" ht="32.9" customHeight="1" spans="1:23">
      <c r="A124" s="23" t="s">
        <v>240</v>
      </c>
      <c r="B124" s="104" t="s">
        <v>290</v>
      </c>
      <c r="C124" s="23" t="s">
        <v>289</v>
      </c>
      <c r="D124" s="23" t="s">
        <v>46</v>
      </c>
      <c r="E124" s="23" t="s">
        <v>78</v>
      </c>
      <c r="F124" s="23" t="s">
        <v>79</v>
      </c>
      <c r="G124" s="23" t="s">
        <v>251</v>
      </c>
      <c r="H124" s="23" t="s">
        <v>252</v>
      </c>
      <c r="I124" s="107">
        <v>1811000</v>
      </c>
      <c r="J124" s="107"/>
      <c r="K124" s="107"/>
      <c r="L124" s="107"/>
      <c r="M124" s="107"/>
      <c r="N124" s="107"/>
      <c r="O124" s="107"/>
      <c r="P124" s="107"/>
      <c r="Q124" s="107"/>
      <c r="R124" s="107">
        <v>1811000</v>
      </c>
      <c r="S124" s="107"/>
      <c r="T124" s="107"/>
      <c r="U124" s="87">
        <v>1793000</v>
      </c>
      <c r="V124" s="107"/>
      <c r="W124" s="107">
        <v>18000</v>
      </c>
    </row>
    <row r="125" ht="32.9" customHeight="1" spans="1:23">
      <c r="A125" s="23" t="s">
        <v>240</v>
      </c>
      <c r="B125" s="104" t="s">
        <v>290</v>
      </c>
      <c r="C125" s="23" t="s">
        <v>289</v>
      </c>
      <c r="D125" s="23" t="s">
        <v>46</v>
      </c>
      <c r="E125" s="23" t="s">
        <v>78</v>
      </c>
      <c r="F125" s="23" t="s">
        <v>79</v>
      </c>
      <c r="G125" s="23" t="s">
        <v>219</v>
      </c>
      <c r="H125" s="23" t="s">
        <v>220</v>
      </c>
      <c r="I125" s="107">
        <v>950000</v>
      </c>
      <c r="J125" s="107"/>
      <c r="K125" s="107"/>
      <c r="L125" s="107"/>
      <c r="M125" s="107"/>
      <c r="N125" s="107"/>
      <c r="O125" s="107"/>
      <c r="P125" s="107"/>
      <c r="Q125" s="107"/>
      <c r="R125" s="107">
        <v>950000</v>
      </c>
      <c r="S125" s="107"/>
      <c r="T125" s="107"/>
      <c r="U125" s="87">
        <v>950000</v>
      </c>
      <c r="V125" s="107"/>
      <c r="W125" s="107"/>
    </row>
    <row r="126" ht="32.9" customHeight="1" spans="1:23">
      <c r="A126" s="23" t="s">
        <v>240</v>
      </c>
      <c r="B126" s="104" t="s">
        <v>290</v>
      </c>
      <c r="C126" s="23" t="s">
        <v>289</v>
      </c>
      <c r="D126" s="23" t="s">
        <v>46</v>
      </c>
      <c r="E126" s="23" t="s">
        <v>78</v>
      </c>
      <c r="F126" s="23" t="s">
        <v>79</v>
      </c>
      <c r="G126" s="23" t="s">
        <v>221</v>
      </c>
      <c r="H126" s="23" t="s">
        <v>222</v>
      </c>
      <c r="I126" s="107">
        <v>438000</v>
      </c>
      <c r="J126" s="107"/>
      <c r="K126" s="107"/>
      <c r="L126" s="107"/>
      <c r="M126" s="107"/>
      <c r="N126" s="107"/>
      <c r="O126" s="107"/>
      <c r="P126" s="107"/>
      <c r="Q126" s="107"/>
      <c r="R126" s="107">
        <v>438000</v>
      </c>
      <c r="S126" s="107"/>
      <c r="T126" s="107"/>
      <c r="U126" s="87">
        <v>234000</v>
      </c>
      <c r="V126" s="107"/>
      <c r="W126" s="107">
        <v>204000</v>
      </c>
    </row>
    <row r="127" ht="32.9" customHeight="1" spans="1:23">
      <c r="A127" s="23" t="s">
        <v>240</v>
      </c>
      <c r="B127" s="104" t="s">
        <v>290</v>
      </c>
      <c r="C127" s="23" t="s">
        <v>289</v>
      </c>
      <c r="D127" s="23" t="s">
        <v>46</v>
      </c>
      <c r="E127" s="23" t="s">
        <v>78</v>
      </c>
      <c r="F127" s="23" t="s">
        <v>79</v>
      </c>
      <c r="G127" s="23" t="s">
        <v>245</v>
      </c>
      <c r="H127" s="23" t="s">
        <v>246</v>
      </c>
      <c r="I127" s="107">
        <v>1016843.96</v>
      </c>
      <c r="J127" s="107"/>
      <c r="K127" s="107"/>
      <c r="L127" s="107"/>
      <c r="M127" s="107"/>
      <c r="N127" s="107"/>
      <c r="O127" s="107"/>
      <c r="P127" s="107"/>
      <c r="Q127" s="107"/>
      <c r="R127" s="107">
        <v>1016843.96</v>
      </c>
      <c r="S127" s="107"/>
      <c r="T127" s="107"/>
      <c r="U127" s="87">
        <v>856938.96</v>
      </c>
      <c r="V127" s="107"/>
      <c r="W127" s="107">
        <v>159905</v>
      </c>
    </row>
    <row r="128" ht="32.9" customHeight="1" spans="1:23">
      <c r="A128" s="23" t="s">
        <v>240</v>
      </c>
      <c r="B128" s="104" t="s">
        <v>290</v>
      </c>
      <c r="C128" s="23" t="s">
        <v>289</v>
      </c>
      <c r="D128" s="23" t="s">
        <v>46</v>
      </c>
      <c r="E128" s="23" t="s">
        <v>78</v>
      </c>
      <c r="F128" s="23" t="s">
        <v>79</v>
      </c>
      <c r="G128" s="23" t="s">
        <v>253</v>
      </c>
      <c r="H128" s="23" t="s">
        <v>254</v>
      </c>
      <c r="I128" s="107">
        <v>15000</v>
      </c>
      <c r="J128" s="107"/>
      <c r="K128" s="107"/>
      <c r="L128" s="107"/>
      <c r="M128" s="107"/>
      <c r="N128" s="107"/>
      <c r="O128" s="107"/>
      <c r="P128" s="107"/>
      <c r="Q128" s="107"/>
      <c r="R128" s="107">
        <v>15000</v>
      </c>
      <c r="S128" s="107"/>
      <c r="T128" s="107"/>
      <c r="U128" s="87"/>
      <c r="V128" s="107"/>
      <c r="W128" s="107">
        <v>15000</v>
      </c>
    </row>
    <row r="129" ht="32.9" customHeight="1" spans="1:23">
      <c r="A129" s="23" t="s">
        <v>240</v>
      </c>
      <c r="B129" s="104" t="s">
        <v>290</v>
      </c>
      <c r="C129" s="23" t="s">
        <v>289</v>
      </c>
      <c r="D129" s="23" t="s">
        <v>46</v>
      </c>
      <c r="E129" s="23" t="s">
        <v>78</v>
      </c>
      <c r="F129" s="23" t="s">
        <v>79</v>
      </c>
      <c r="G129" s="23" t="s">
        <v>293</v>
      </c>
      <c r="H129" s="23" t="s">
        <v>294</v>
      </c>
      <c r="I129" s="107">
        <v>43295</v>
      </c>
      <c r="J129" s="107"/>
      <c r="K129" s="107"/>
      <c r="L129" s="107"/>
      <c r="M129" s="107"/>
      <c r="N129" s="107"/>
      <c r="O129" s="107"/>
      <c r="P129" s="107"/>
      <c r="Q129" s="107"/>
      <c r="R129" s="107">
        <v>43295</v>
      </c>
      <c r="S129" s="107"/>
      <c r="T129" s="107"/>
      <c r="U129" s="87"/>
      <c r="V129" s="107"/>
      <c r="W129" s="107">
        <v>43295</v>
      </c>
    </row>
    <row r="130" ht="32.9" customHeight="1" spans="1:23">
      <c r="A130" s="23" t="s">
        <v>240</v>
      </c>
      <c r="B130" s="104" t="s">
        <v>290</v>
      </c>
      <c r="C130" s="23" t="s">
        <v>289</v>
      </c>
      <c r="D130" s="23" t="s">
        <v>46</v>
      </c>
      <c r="E130" s="23" t="s">
        <v>78</v>
      </c>
      <c r="F130" s="23" t="s">
        <v>79</v>
      </c>
      <c r="G130" s="23" t="s">
        <v>225</v>
      </c>
      <c r="H130" s="23" t="s">
        <v>226</v>
      </c>
      <c r="I130" s="107">
        <v>593309.06</v>
      </c>
      <c r="J130" s="107"/>
      <c r="K130" s="107"/>
      <c r="L130" s="107"/>
      <c r="M130" s="107"/>
      <c r="N130" s="107"/>
      <c r="O130" s="107"/>
      <c r="P130" s="107"/>
      <c r="Q130" s="107"/>
      <c r="R130" s="107">
        <v>593309.06</v>
      </c>
      <c r="S130" s="107"/>
      <c r="T130" s="107"/>
      <c r="U130" s="87">
        <v>491028.42</v>
      </c>
      <c r="V130" s="107"/>
      <c r="W130" s="107">
        <v>102280.64</v>
      </c>
    </row>
    <row r="131" ht="32.9" customHeight="1" spans="1:23">
      <c r="A131" s="23" t="s">
        <v>240</v>
      </c>
      <c r="B131" s="104" t="s">
        <v>290</v>
      </c>
      <c r="C131" s="23" t="s">
        <v>289</v>
      </c>
      <c r="D131" s="23" t="s">
        <v>46</v>
      </c>
      <c r="E131" s="23" t="s">
        <v>78</v>
      </c>
      <c r="F131" s="23" t="s">
        <v>79</v>
      </c>
      <c r="G131" s="23" t="s">
        <v>227</v>
      </c>
      <c r="H131" s="23" t="s">
        <v>228</v>
      </c>
      <c r="I131" s="107">
        <v>276000</v>
      </c>
      <c r="J131" s="107"/>
      <c r="K131" s="107"/>
      <c r="L131" s="107"/>
      <c r="M131" s="107"/>
      <c r="N131" s="107"/>
      <c r="O131" s="107"/>
      <c r="P131" s="107"/>
      <c r="Q131" s="107"/>
      <c r="R131" s="107">
        <v>276000</v>
      </c>
      <c r="S131" s="107"/>
      <c r="T131" s="107"/>
      <c r="U131" s="87">
        <v>218000</v>
      </c>
      <c r="V131" s="107"/>
      <c r="W131" s="107">
        <v>58000</v>
      </c>
    </row>
    <row r="132" ht="32.9" customHeight="1" spans="1:23">
      <c r="A132" s="23" t="s">
        <v>240</v>
      </c>
      <c r="B132" s="104" t="s">
        <v>290</v>
      </c>
      <c r="C132" s="23" t="s">
        <v>289</v>
      </c>
      <c r="D132" s="23" t="s">
        <v>46</v>
      </c>
      <c r="E132" s="23" t="s">
        <v>78</v>
      </c>
      <c r="F132" s="23" t="s">
        <v>79</v>
      </c>
      <c r="G132" s="23" t="s">
        <v>295</v>
      </c>
      <c r="H132" s="23" t="s">
        <v>296</v>
      </c>
      <c r="I132" s="107">
        <v>28730</v>
      </c>
      <c r="J132" s="107"/>
      <c r="K132" s="107"/>
      <c r="L132" s="107"/>
      <c r="M132" s="107"/>
      <c r="N132" s="107"/>
      <c r="O132" s="107"/>
      <c r="P132" s="107"/>
      <c r="Q132" s="107"/>
      <c r="R132" s="107">
        <v>28730</v>
      </c>
      <c r="S132" s="107"/>
      <c r="T132" s="107"/>
      <c r="U132" s="87">
        <v>28730</v>
      </c>
      <c r="V132" s="107"/>
      <c r="W132" s="107"/>
    </row>
    <row r="133" ht="32.9" customHeight="1" spans="1:23">
      <c r="A133" s="23"/>
      <c r="B133" s="23"/>
      <c r="C133" s="23" t="s">
        <v>297</v>
      </c>
      <c r="D133" s="23"/>
      <c r="E133" s="23"/>
      <c r="F133" s="23"/>
      <c r="G133" s="23"/>
      <c r="H133" s="23"/>
      <c r="I133" s="107">
        <v>2497900</v>
      </c>
      <c r="J133" s="107">
        <v>2497900</v>
      </c>
      <c r="K133" s="107">
        <v>2497900</v>
      </c>
      <c r="L133" s="107"/>
      <c r="M133" s="107"/>
      <c r="N133" s="107"/>
      <c r="O133" s="107"/>
      <c r="P133" s="107"/>
      <c r="Q133" s="107"/>
      <c r="R133" s="107"/>
      <c r="S133" s="107"/>
      <c r="T133" s="107"/>
      <c r="U133" s="87"/>
      <c r="V133" s="107"/>
      <c r="W133" s="107"/>
    </row>
    <row r="134" ht="32.9" customHeight="1" spans="1:23">
      <c r="A134" s="23" t="s">
        <v>298</v>
      </c>
      <c r="B134" s="104" t="s">
        <v>299</v>
      </c>
      <c r="C134" s="23" t="s">
        <v>297</v>
      </c>
      <c r="D134" s="23" t="s">
        <v>46</v>
      </c>
      <c r="E134" s="23" t="s">
        <v>80</v>
      </c>
      <c r="F134" s="23" t="s">
        <v>81</v>
      </c>
      <c r="G134" s="23" t="s">
        <v>217</v>
      </c>
      <c r="H134" s="23" t="s">
        <v>218</v>
      </c>
      <c r="I134" s="107">
        <v>1781800</v>
      </c>
      <c r="J134" s="107">
        <v>1781800</v>
      </c>
      <c r="K134" s="107">
        <v>1781800</v>
      </c>
      <c r="L134" s="107"/>
      <c r="M134" s="107"/>
      <c r="N134" s="107"/>
      <c r="O134" s="107"/>
      <c r="P134" s="107"/>
      <c r="Q134" s="107"/>
      <c r="R134" s="107"/>
      <c r="S134" s="107"/>
      <c r="T134" s="107"/>
      <c r="U134" s="87"/>
      <c r="V134" s="107"/>
      <c r="W134" s="107"/>
    </row>
    <row r="135" ht="32.9" customHeight="1" spans="1:23">
      <c r="A135" s="23" t="s">
        <v>298</v>
      </c>
      <c r="B135" s="104" t="s">
        <v>299</v>
      </c>
      <c r="C135" s="23" t="s">
        <v>297</v>
      </c>
      <c r="D135" s="23" t="s">
        <v>46</v>
      </c>
      <c r="E135" s="23" t="s">
        <v>80</v>
      </c>
      <c r="F135" s="23" t="s">
        <v>81</v>
      </c>
      <c r="G135" s="23" t="s">
        <v>263</v>
      </c>
      <c r="H135" s="23" t="s">
        <v>264</v>
      </c>
      <c r="I135" s="107">
        <v>516100</v>
      </c>
      <c r="J135" s="107">
        <v>516100</v>
      </c>
      <c r="K135" s="107">
        <v>516100</v>
      </c>
      <c r="L135" s="107"/>
      <c r="M135" s="107"/>
      <c r="N135" s="107"/>
      <c r="O135" s="107"/>
      <c r="P135" s="107"/>
      <c r="Q135" s="107"/>
      <c r="R135" s="107"/>
      <c r="S135" s="107"/>
      <c r="T135" s="107"/>
      <c r="U135" s="87"/>
      <c r="V135" s="107"/>
      <c r="W135" s="107"/>
    </row>
    <row r="136" ht="32.9" customHeight="1" spans="1:23">
      <c r="A136" s="23" t="s">
        <v>298</v>
      </c>
      <c r="B136" s="104" t="s">
        <v>299</v>
      </c>
      <c r="C136" s="23" t="s">
        <v>297</v>
      </c>
      <c r="D136" s="23" t="s">
        <v>46</v>
      </c>
      <c r="E136" s="23" t="s">
        <v>80</v>
      </c>
      <c r="F136" s="23" t="s">
        <v>81</v>
      </c>
      <c r="G136" s="23" t="s">
        <v>225</v>
      </c>
      <c r="H136" s="23" t="s">
        <v>226</v>
      </c>
      <c r="I136" s="107">
        <v>200000</v>
      </c>
      <c r="J136" s="107">
        <v>200000</v>
      </c>
      <c r="K136" s="107">
        <v>200000</v>
      </c>
      <c r="L136" s="107"/>
      <c r="M136" s="107"/>
      <c r="N136" s="107"/>
      <c r="O136" s="107"/>
      <c r="P136" s="107"/>
      <c r="Q136" s="107"/>
      <c r="R136" s="107"/>
      <c r="S136" s="107"/>
      <c r="T136" s="107"/>
      <c r="U136" s="87"/>
      <c r="V136" s="107"/>
      <c r="W136" s="107"/>
    </row>
    <row r="137" ht="32.9" customHeight="1" spans="1:23">
      <c r="A137" s="23"/>
      <c r="B137" s="23"/>
      <c r="C137" s="23" t="s">
        <v>300</v>
      </c>
      <c r="D137" s="23"/>
      <c r="E137" s="23"/>
      <c r="F137" s="23"/>
      <c r="G137" s="23"/>
      <c r="H137" s="23"/>
      <c r="I137" s="107">
        <v>35595.98</v>
      </c>
      <c r="J137" s="107"/>
      <c r="K137" s="107"/>
      <c r="L137" s="107"/>
      <c r="M137" s="107"/>
      <c r="N137" s="107">
        <v>35595.98</v>
      </c>
      <c r="O137" s="107"/>
      <c r="P137" s="107"/>
      <c r="Q137" s="107"/>
      <c r="R137" s="107"/>
      <c r="S137" s="107"/>
      <c r="T137" s="107"/>
      <c r="U137" s="87"/>
      <c r="V137" s="107"/>
      <c r="W137" s="107"/>
    </row>
    <row r="138" ht="32.9" customHeight="1" spans="1:23">
      <c r="A138" s="23" t="s">
        <v>240</v>
      </c>
      <c r="B138" s="104" t="s">
        <v>301</v>
      </c>
      <c r="C138" s="23" t="s">
        <v>300</v>
      </c>
      <c r="D138" s="23" t="s">
        <v>46</v>
      </c>
      <c r="E138" s="23" t="s">
        <v>88</v>
      </c>
      <c r="F138" s="23" t="s">
        <v>89</v>
      </c>
      <c r="G138" s="23" t="s">
        <v>251</v>
      </c>
      <c r="H138" s="23" t="s">
        <v>252</v>
      </c>
      <c r="I138" s="107">
        <v>20595.98</v>
      </c>
      <c r="J138" s="107"/>
      <c r="K138" s="107"/>
      <c r="L138" s="107"/>
      <c r="M138" s="107"/>
      <c r="N138" s="107">
        <v>20595.98</v>
      </c>
      <c r="O138" s="107"/>
      <c r="P138" s="107"/>
      <c r="Q138" s="107"/>
      <c r="R138" s="107"/>
      <c r="S138" s="107"/>
      <c r="T138" s="107"/>
      <c r="U138" s="87"/>
      <c r="V138" s="107"/>
      <c r="W138" s="107"/>
    </row>
    <row r="139" ht="32.9" customHeight="1" spans="1:23">
      <c r="A139" s="23" t="s">
        <v>240</v>
      </c>
      <c r="B139" s="104" t="s">
        <v>301</v>
      </c>
      <c r="C139" s="23" t="s">
        <v>300</v>
      </c>
      <c r="D139" s="23" t="s">
        <v>46</v>
      </c>
      <c r="E139" s="23" t="s">
        <v>88</v>
      </c>
      <c r="F139" s="23" t="s">
        <v>89</v>
      </c>
      <c r="G139" s="23" t="s">
        <v>245</v>
      </c>
      <c r="H139" s="23" t="s">
        <v>246</v>
      </c>
      <c r="I139" s="107">
        <v>15000</v>
      </c>
      <c r="J139" s="107"/>
      <c r="K139" s="107"/>
      <c r="L139" s="107"/>
      <c r="M139" s="107"/>
      <c r="N139" s="107">
        <v>15000</v>
      </c>
      <c r="O139" s="107"/>
      <c r="P139" s="107"/>
      <c r="Q139" s="107"/>
      <c r="R139" s="107"/>
      <c r="S139" s="107"/>
      <c r="T139" s="107"/>
      <c r="U139" s="87"/>
      <c r="V139" s="107"/>
      <c r="W139" s="107"/>
    </row>
    <row r="140" ht="18.75" customHeight="1" spans="1:23">
      <c r="A140" s="30" t="s">
        <v>117</v>
      </c>
      <c r="B140" s="31"/>
      <c r="C140" s="31"/>
      <c r="D140" s="31"/>
      <c r="E140" s="31"/>
      <c r="F140" s="31"/>
      <c r="G140" s="31"/>
      <c r="H140" s="32"/>
      <c r="I140" s="107">
        <v>17768050.43</v>
      </c>
      <c r="J140" s="107">
        <v>4454200</v>
      </c>
      <c r="K140" s="107">
        <v>3204200</v>
      </c>
      <c r="L140" s="107"/>
      <c r="M140" s="107"/>
      <c r="N140" s="107">
        <v>6905162.41</v>
      </c>
      <c r="O140" s="107"/>
      <c r="P140" s="107"/>
      <c r="Q140" s="107"/>
      <c r="R140" s="107">
        <v>6408688.02</v>
      </c>
      <c r="S140" s="107"/>
      <c r="T140" s="107"/>
      <c r="U140" s="87">
        <v>5643407.38</v>
      </c>
      <c r="V140" s="107"/>
      <c r="W140" s="107">
        <v>765280.64</v>
      </c>
    </row>
  </sheetData>
  <mergeCells count="28">
    <mergeCell ref="A2:W2"/>
    <mergeCell ref="A3:I3"/>
    <mergeCell ref="J4:M4"/>
    <mergeCell ref="N4:P4"/>
    <mergeCell ref="R4:W4"/>
    <mergeCell ref="J5:K5"/>
    <mergeCell ref="A140:H14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workbookViewId="0">
      <selection activeCell="B17" sqref="B17:B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1" t="s">
        <v>302</v>
      </c>
    </row>
    <row r="2" ht="28.5" customHeight="1" spans="1:10">
      <c r="A2" s="42" t="s">
        <v>303</v>
      </c>
      <c r="B2" s="27"/>
      <c r="C2" s="27"/>
      <c r="D2" s="27"/>
      <c r="E2" s="27"/>
      <c r="F2" s="43"/>
      <c r="G2" s="27"/>
      <c r="H2" s="43"/>
      <c r="I2" s="43"/>
      <c r="J2" s="27"/>
    </row>
    <row r="3" ht="15" customHeight="1" spans="1:1">
      <c r="A3" s="4" t="str">
        <f>"单位名称："&amp;"云南省科学技术情报研究院"</f>
        <v>单位名称：云南省科学技术情报研究院</v>
      </c>
    </row>
    <row r="4" ht="14.25" customHeight="1" spans="1:10">
      <c r="A4" s="44" t="s">
        <v>304</v>
      </c>
      <c r="B4" s="44" t="s">
        <v>305</v>
      </c>
      <c r="C4" s="44" t="s">
        <v>306</v>
      </c>
      <c r="D4" s="44" t="s">
        <v>307</v>
      </c>
      <c r="E4" s="44" t="s">
        <v>308</v>
      </c>
      <c r="F4" s="45" t="s">
        <v>309</v>
      </c>
      <c r="G4" s="44" t="s">
        <v>310</v>
      </c>
      <c r="H4" s="45" t="s">
        <v>311</v>
      </c>
      <c r="I4" s="45" t="s">
        <v>312</v>
      </c>
      <c r="J4" s="44" t="s">
        <v>313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5" customHeight="1" spans="1:10">
      <c r="A6" s="46" t="s">
        <v>46</v>
      </c>
      <c r="B6" s="47"/>
      <c r="C6" s="47"/>
      <c r="D6" s="47"/>
      <c r="E6" s="48"/>
      <c r="F6" s="49"/>
      <c r="G6" s="48"/>
      <c r="H6" s="49"/>
      <c r="I6" s="49"/>
      <c r="J6" s="48"/>
    </row>
    <row r="7" ht="33.75" customHeight="1" spans="1:10">
      <c r="A7" s="102" t="s">
        <v>297</v>
      </c>
      <c r="B7" s="50" t="s">
        <v>314</v>
      </c>
      <c r="C7" s="50" t="s">
        <v>315</v>
      </c>
      <c r="D7" s="50" t="s">
        <v>316</v>
      </c>
      <c r="E7" s="46" t="s">
        <v>317</v>
      </c>
      <c r="F7" s="50" t="s">
        <v>318</v>
      </c>
      <c r="G7" s="46" t="s">
        <v>319</v>
      </c>
      <c r="H7" s="50" t="s">
        <v>320</v>
      </c>
      <c r="I7" s="50" t="s">
        <v>321</v>
      </c>
      <c r="J7" s="46" t="s">
        <v>322</v>
      </c>
    </row>
    <row r="8" ht="33.75" customHeight="1" spans="1:10">
      <c r="A8" s="102" t="s">
        <v>297</v>
      </c>
      <c r="B8" s="50" t="s">
        <v>314</v>
      </c>
      <c r="C8" s="50" t="s">
        <v>323</v>
      </c>
      <c r="D8" s="50" t="s">
        <v>324</v>
      </c>
      <c r="E8" s="46" t="s">
        <v>325</v>
      </c>
      <c r="F8" s="50" t="s">
        <v>326</v>
      </c>
      <c r="G8" s="46" t="s">
        <v>327</v>
      </c>
      <c r="H8" s="50" t="s">
        <v>328</v>
      </c>
      <c r="I8" s="50" t="s">
        <v>321</v>
      </c>
      <c r="J8" s="46" t="s">
        <v>329</v>
      </c>
    </row>
    <row r="9" ht="33.75" customHeight="1" spans="1:10">
      <c r="A9" s="102" t="s">
        <v>297</v>
      </c>
      <c r="B9" s="50" t="s">
        <v>314</v>
      </c>
      <c r="C9" s="50" t="s">
        <v>323</v>
      </c>
      <c r="D9" s="50" t="s">
        <v>330</v>
      </c>
      <c r="E9" s="46" t="s">
        <v>331</v>
      </c>
      <c r="F9" s="50" t="s">
        <v>332</v>
      </c>
      <c r="G9" s="46" t="s">
        <v>319</v>
      </c>
      <c r="H9" s="50" t="s">
        <v>333</v>
      </c>
      <c r="I9" s="50" t="s">
        <v>321</v>
      </c>
      <c r="J9" s="46" t="s">
        <v>334</v>
      </c>
    </row>
    <row r="10" ht="33.75" customHeight="1" spans="1:10">
      <c r="A10" s="102" t="s">
        <v>297</v>
      </c>
      <c r="B10" s="50" t="s">
        <v>314</v>
      </c>
      <c r="C10" s="50" t="s">
        <v>335</v>
      </c>
      <c r="D10" s="50" t="s">
        <v>336</v>
      </c>
      <c r="E10" s="46" t="s">
        <v>337</v>
      </c>
      <c r="F10" s="50" t="s">
        <v>326</v>
      </c>
      <c r="G10" s="46" t="s">
        <v>338</v>
      </c>
      <c r="H10" s="50" t="s">
        <v>339</v>
      </c>
      <c r="I10" s="50" t="s">
        <v>321</v>
      </c>
      <c r="J10" s="46" t="s">
        <v>340</v>
      </c>
    </row>
    <row r="11" ht="33.75" customHeight="1" spans="1:10">
      <c r="A11" s="102" t="s">
        <v>289</v>
      </c>
      <c r="B11" s="50" t="s">
        <v>341</v>
      </c>
      <c r="C11" s="50" t="s">
        <v>315</v>
      </c>
      <c r="D11" s="50" t="s">
        <v>316</v>
      </c>
      <c r="E11" s="46" t="s">
        <v>342</v>
      </c>
      <c r="F11" s="50" t="s">
        <v>326</v>
      </c>
      <c r="G11" s="46" t="s">
        <v>343</v>
      </c>
      <c r="H11" s="50" t="s">
        <v>339</v>
      </c>
      <c r="I11" s="50" t="s">
        <v>321</v>
      </c>
      <c r="J11" s="46" t="s">
        <v>344</v>
      </c>
    </row>
    <row r="12" ht="33.75" customHeight="1" spans="1:10">
      <c r="A12" s="102" t="s">
        <v>289</v>
      </c>
      <c r="B12" s="50" t="s">
        <v>341</v>
      </c>
      <c r="C12" s="50" t="s">
        <v>323</v>
      </c>
      <c r="D12" s="50" t="s">
        <v>324</v>
      </c>
      <c r="E12" s="46" t="s">
        <v>345</v>
      </c>
      <c r="F12" s="50" t="s">
        <v>326</v>
      </c>
      <c r="G12" s="46" t="s">
        <v>343</v>
      </c>
      <c r="H12" s="50" t="s">
        <v>339</v>
      </c>
      <c r="I12" s="50" t="s">
        <v>321</v>
      </c>
      <c r="J12" s="46" t="s">
        <v>344</v>
      </c>
    </row>
    <row r="13" ht="33.75" customHeight="1" spans="1:10">
      <c r="A13" s="102" t="s">
        <v>289</v>
      </c>
      <c r="B13" s="50" t="s">
        <v>341</v>
      </c>
      <c r="C13" s="50" t="s">
        <v>335</v>
      </c>
      <c r="D13" s="50" t="s">
        <v>336</v>
      </c>
      <c r="E13" s="46" t="s">
        <v>346</v>
      </c>
      <c r="F13" s="50" t="s">
        <v>326</v>
      </c>
      <c r="G13" s="46" t="s">
        <v>347</v>
      </c>
      <c r="H13" s="50" t="s">
        <v>339</v>
      </c>
      <c r="I13" s="50" t="s">
        <v>321</v>
      </c>
      <c r="J13" s="46" t="s">
        <v>344</v>
      </c>
    </row>
    <row r="14" ht="33.75" customHeight="1" spans="1:10">
      <c r="A14" s="102" t="s">
        <v>282</v>
      </c>
      <c r="B14" s="50" t="s">
        <v>348</v>
      </c>
      <c r="C14" s="50" t="s">
        <v>315</v>
      </c>
      <c r="D14" s="50" t="s">
        <v>349</v>
      </c>
      <c r="E14" s="46" t="s">
        <v>350</v>
      </c>
      <c r="F14" s="50" t="s">
        <v>332</v>
      </c>
      <c r="G14" s="46" t="s">
        <v>351</v>
      </c>
      <c r="H14" s="50" t="s">
        <v>352</v>
      </c>
      <c r="I14" s="50" t="s">
        <v>321</v>
      </c>
      <c r="J14" s="46" t="s">
        <v>353</v>
      </c>
    </row>
    <row r="15" ht="33.75" customHeight="1" spans="1:10">
      <c r="A15" s="102" t="s">
        <v>282</v>
      </c>
      <c r="B15" s="50" t="s">
        <v>348</v>
      </c>
      <c r="C15" s="50" t="s">
        <v>323</v>
      </c>
      <c r="D15" s="50" t="s">
        <v>324</v>
      </c>
      <c r="E15" s="46" t="s">
        <v>354</v>
      </c>
      <c r="F15" s="50" t="s">
        <v>326</v>
      </c>
      <c r="G15" s="46" t="s">
        <v>347</v>
      </c>
      <c r="H15" s="50" t="s">
        <v>339</v>
      </c>
      <c r="I15" s="50" t="s">
        <v>321</v>
      </c>
      <c r="J15" s="46" t="s">
        <v>355</v>
      </c>
    </row>
    <row r="16" ht="33.75" customHeight="1" spans="1:10">
      <c r="A16" s="102" t="s">
        <v>282</v>
      </c>
      <c r="B16" s="50" t="s">
        <v>348</v>
      </c>
      <c r="C16" s="50" t="s">
        <v>335</v>
      </c>
      <c r="D16" s="50" t="s">
        <v>336</v>
      </c>
      <c r="E16" s="46" t="s">
        <v>356</v>
      </c>
      <c r="F16" s="50" t="s">
        <v>326</v>
      </c>
      <c r="G16" s="46" t="s">
        <v>343</v>
      </c>
      <c r="H16" s="50" t="s">
        <v>339</v>
      </c>
      <c r="I16" s="50" t="s">
        <v>321</v>
      </c>
      <c r="J16" s="46" t="s">
        <v>357</v>
      </c>
    </row>
    <row r="17" ht="33.75" customHeight="1" spans="1:10">
      <c r="A17" s="102" t="s">
        <v>277</v>
      </c>
      <c r="B17" s="50" t="s">
        <v>358</v>
      </c>
      <c r="C17" s="50" t="s">
        <v>315</v>
      </c>
      <c r="D17" s="50" t="s">
        <v>349</v>
      </c>
      <c r="E17" s="46" t="s">
        <v>359</v>
      </c>
      <c r="F17" s="50" t="s">
        <v>326</v>
      </c>
      <c r="G17" s="46" t="s">
        <v>360</v>
      </c>
      <c r="H17" s="50" t="s">
        <v>361</v>
      </c>
      <c r="I17" s="50" t="s">
        <v>321</v>
      </c>
      <c r="J17" s="46" t="s">
        <v>362</v>
      </c>
    </row>
    <row r="18" ht="33.75" customHeight="1" spans="1:10">
      <c r="A18" s="102" t="s">
        <v>277</v>
      </c>
      <c r="B18" s="50" t="s">
        <v>358</v>
      </c>
      <c r="C18" s="50" t="s">
        <v>315</v>
      </c>
      <c r="D18" s="50" t="s">
        <v>349</v>
      </c>
      <c r="E18" s="46" t="s">
        <v>363</v>
      </c>
      <c r="F18" s="50" t="s">
        <v>332</v>
      </c>
      <c r="G18" s="46" t="s">
        <v>364</v>
      </c>
      <c r="H18" s="50" t="s">
        <v>339</v>
      </c>
      <c r="I18" s="50" t="s">
        <v>321</v>
      </c>
      <c r="J18" s="46" t="s">
        <v>365</v>
      </c>
    </row>
    <row r="19" ht="33.75" customHeight="1" spans="1:10">
      <c r="A19" s="102" t="s">
        <v>277</v>
      </c>
      <c r="B19" s="50" t="s">
        <v>358</v>
      </c>
      <c r="C19" s="50" t="s">
        <v>323</v>
      </c>
      <c r="D19" s="50" t="s">
        <v>324</v>
      </c>
      <c r="E19" s="46" t="s">
        <v>366</v>
      </c>
      <c r="F19" s="50" t="s">
        <v>326</v>
      </c>
      <c r="G19" s="46" t="s">
        <v>347</v>
      </c>
      <c r="H19" s="50" t="s">
        <v>339</v>
      </c>
      <c r="I19" s="50" t="s">
        <v>321</v>
      </c>
      <c r="J19" s="46" t="s">
        <v>367</v>
      </c>
    </row>
    <row r="20" ht="33.75" customHeight="1" spans="1:10">
      <c r="A20" s="102" t="s">
        <v>277</v>
      </c>
      <c r="B20" s="50" t="s">
        <v>358</v>
      </c>
      <c r="C20" s="50" t="s">
        <v>323</v>
      </c>
      <c r="D20" s="50" t="s">
        <v>324</v>
      </c>
      <c r="E20" s="46" t="s">
        <v>368</v>
      </c>
      <c r="F20" s="50" t="s">
        <v>326</v>
      </c>
      <c r="G20" s="46" t="s">
        <v>343</v>
      </c>
      <c r="H20" s="50" t="s">
        <v>339</v>
      </c>
      <c r="I20" s="50" t="s">
        <v>321</v>
      </c>
      <c r="J20" s="46" t="s">
        <v>369</v>
      </c>
    </row>
    <row r="21" ht="33.75" customHeight="1" spans="1:10">
      <c r="A21" s="102" t="s">
        <v>277</v>
      </c>
      <c r="B21" s="50" t="s">
        <v>358</v>
      </c>
      <c r="C21" s="50" t="s">
        <v>335</v>
      </c>
      <c r="D21" s="50" t="s">
        <v>336</v>
      </c>
      <c r="E21" s="46" t="s">
        <v>370</v>
      </c>
      <c r="F21" s="50" t="s">
        <v>326</v>
      </c>
      <c r="G21" s="46" t="s">
        <v>347</v>
      </c>
      <c r="H21" s="50" t="s">
        <v>339</v>
      </c>
      <c r="I21" s="50" t="s">
        <v>321</v>
      </c>
      <c r="J21" s="46" t="s">
        <v>371</v>
      </c>
    </row>
  </sheetData>
  <mergeCells count="10">
    <mergeCell ref="A2:J2"/>
    <mergeCell ref="A3:H3"/>
    <mergeCell ref="A7:A10"/>
    <mergeCell ref="A11:A13"/>
    <mergeCell ref="A14:A16"/>
    <mergeCell ref="A17:A21"/>
    <mergeCell ref="B7:B10"/>
    <mergeCell ref="B11:B13"/>
    <mergeCell ref="B14:B16"/>
    <mergeCell ref="B17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晓宇</cp:lastModifiedBy>
  <dcterms:created xsi:type="dcterms:W3CDTF">2025-02-11T07:08:00Z</dcterms:created>
  <dcterms:modified xsi:type="dcterms:W3CDTF">2025-02-17T07:24:08Z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23D7DB1437FC47DA95211300C60A25DD_13</vt:lpwstr>
  </property>
  <property fmtid="{D5CDD505-2E9C-101B-9397-08002B2CF9AE}" pid="4" name="KSOProductBuildVer">
    <vt:lpwstr>2052-12.1.0.19770</vt:lpwstr>
  </property>
</Properties>
</file>