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5"/>
  </bookViews>
  <sheets>
    <sheet name="一、部门财务收支预算总表" sheetId="1" r:id="rId1"/>
    <sheet name="二、部门收入预算表" sheetId="2" r:id="rId2"/>
    <sheet name="三、部门支出预算表" sheetId="3" r:id="rId3"/>
    <sheet name="四、部门财政拨款收支预算总表" sheetId="4" r:id="rId4"/>
    <sheet name="五、一般公共预算支出预算表（按功能科目分类）" sheetId="5" r:id="rId5"/>
    <sheet name="六、一般公共预算“三公”经费支出预算表" sheetId="6" r:id="rId6"/>
    <sheet name="七、部门基本支出预算表" sheetId="7" r:id="rId7"/>
    <sheet name="八、部门项目支出预算表" sheetId="8" r:id="rId8"/>
    <sheet name="九、部门项目支出绩效目标表" sheetId="9" r:id="rId9"/>
    <sheet name="十、部门政府性基金预算支出预算表" sheetId="10" r:id="rId10"/>
    <sheet name="十一、部门政府采购预算表" sheetId="11" r:id="rId11"/>
    <sheet name="十二、部门政府购买服务预算表" sheetId="12" r:id="rId12"/>
    <sheet name="十三、省对下转移支付预算表" sheetId="13" r:id="rId13"/>
    <sheet name="十四、省对下转移支付绩效目标表" sheetId="14" r:id="rId14"/>
    <sheet name="十五、新增资产配置表" sheetId="15" r:id="rId15"/>
    <sheet name="十六、中央转移支付补助项目支出预算表" sheetId="16" r:id="rId16"/>
    <sheet name="十七、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<sst xmlns="http://schemas.openxmlformats.org/spreadsheetml/2006/main" count="779" uniqueCount="363">
  <si>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</si>
  <si>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</si>
  <si>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</si>
  <si>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</si>
  <si>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</si>
  <si>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</si>
  <si>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</si>
  <si>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</si>
  <si>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</si>
  <si>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</si>
  <si>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</si>
  <si>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</si>
  <si>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</si>
  <si>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</si>
  <si>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</si>
  <si>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</si>
  <si>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</si>
  <si>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</si>
  <si>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</si>
  <si>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</si>
  <si>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</si>
  <si>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</si>
  <si>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</si>
  <si>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</si>
  <si>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</si>
  <si>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</si>
  <si>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</si>
  <si>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</si>
  <si>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</si>
  <si>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</si>
  <si>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</si>
  <si>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</si>
  <si>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</si>
  <si>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</si>
  <si>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</si>
  <si>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</si>
  <si>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</si>
  <si>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</si>
  <si>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</si>
  <si>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</si>
  <si>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</si>
  <si>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</si>
  <si>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</si>
  <si>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</si>
  <si>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</si>
  <si>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106007</t>
  </si>
  <si>
    <t>云南省科技厅科技宣传教育中心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</si>
  <si>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</si>
  <si>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</si>
  <si>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</si>
  <si>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</si>
  <si>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</si>
  <si>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</si>
  <si>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</si>
  <si>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</si>
  <si>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</si>
  <si>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</si>
  <si>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</si>
  <si>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</si>
  <si>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</si>
  <si>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</si>
  <si>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</si>
  <si>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</si>
  <si>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</si>
  <si>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</si>
  <si>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</si>
  <si>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20607</t>
  </si>
  <si>
    <t>科学技术普及</t>
  </si>
  <si>
    <t>2060701</t>
  </si>
  <si>
    <t>机构运行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</si>
  <si>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</si>
  <si>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</si>
  <si>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</si>
  <si>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</si>
  <si>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</si>
  <si>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</si>
  <si>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</si>
  <si>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</si>
  <si>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</si>
  <si>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</si>
  <si>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</si>
  <si>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</si>
  <si>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</si>
  <si>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</si>
  <si>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</si>
  <si>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</si>
  <si>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</si>
  <si>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</si>
  <si>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</si>
  <si>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</si>
  <si>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</si>
  <si>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</si>
  <si>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</si>
  <si>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</si>
  <si>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</si>
  <si>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</si>
  <si>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</si>
  <si>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</si>
  <si>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</si>
  <si>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</si>
  <si>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</si>
  <si>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</si>
  <si>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</si>
  <si>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</si>
  <si>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</si>
  <si>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</si>
  <si>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</si>
  <si>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</si>
  <si>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</si>
  <si>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</si>
  <si>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</si>
  <si>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</si>
  <si>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</si>
  <si>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</si>
  <si>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</si>
  <si>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</si>
  <si>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</si>
  <si>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</si>
  <si>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</si>
  <si>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</si>
  <si>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</si>
  <si>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</si>
  <si>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</si>
  <si>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</si>
  <si>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</si>
  <si>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</si>
  <si>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</si>
  <si>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</si>
  <si>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</si>
  <si>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</si>
  <si>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</si>
  <si>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</si>
  <si>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</si>
  <si>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</si>
  <si>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</si>
  <si>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</si>
  <si>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</si>
  <si>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</si>
  <si>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</si>
  <si>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</si>
  <si>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</si>
  <si>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</si>
  <si>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</si>
  <si>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</si>
  <si>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</si>
  <si>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</si>
  <si>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530000210000000033580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</si>
  <si>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</si>
  <si>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</si>
  <si>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</si>
  <si>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</si>
  <si>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</si>
  <si>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</si>
  <si>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</si>
  <si>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530000210000000033581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</si>
  <si>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</si>
  <si>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</si>
  <si>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</si>
  <si>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</si>
  <si>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</si>
  <si>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</si>
  <si>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</si>
  <si>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</si>
  <si>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</si>
  <si>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530000210000000033583</t>
  </si>
  <si>
    <t>30113</t>
  </si>
  <si>
    <t>530000210000000033586</t>
  </si>
  <si>
    <t>公车购置及运维费</t>
  </si>
  <si>
    <t>30231</t>
  </si>
  <si>
    <t>公务用车运行维护费</t>
  </si>
  <si>
    <t>530000210000000033590</t>
  </si>
  <si>
    <t>工会经费</t>
  </si>
  <si>
    <t>30228</t>
  </si>
  <si>
    <t>530000210000000033592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</si>
  <si>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</si>
  <si>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</si>
  <si>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</si>
  <si>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</si>
  <si>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</si>
  <si>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</si>
  <si>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</si>
  <si>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</si>
  <si>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</si>
  <si>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</si>
  <si>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</si>
  <si>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</si>
  <si>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</si>
  <si>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</si>
  <si>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</si>
  <si>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</si>
  <si>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</si>
  <si>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30226</t>
  </si>
  <si>
    <t>劳务费</t>
  </si>
  <si>
    <t>30229</t>
  </si>
  <si>
    <t>福利费</t>
  </si>
  <si>
    <t>30299</t>
  </si>
  <si>
    <t>其他商品和服务支出</t>
  </si>
  <si>
    <t>31002</t>
  </si>
  <si>
    <t>办公设备购置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</si>
  <si>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</si>
  <si>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</si>
  <si>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</si>
  <si>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</si>
  <si>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</si>
  <si>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</si>
  <si>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单位事业资金收入经费及单位结转结余经费</t>
  </si>
  <si>
    <t>事业发展类</t>
  </si>
  <si>
    <t>530000221100000134881</t>
  </si>
  <si>
    <t>30216</t>
  </si>
  <si>
    <t>培训费</t>
  </si>
  <si>
    <t>30227</t>
  </si>
  <si>
    <t>委托业务费</t>
  </si>
  <si>
    <t>其他人员支出</t>
  </si>
  <si>
    <t>民生类</t>
  </si>
  <si>
    <t>530000231100001087419</t>
  </si>
  <si>
    <t>30199</t>
  </si>
  <si>
    <t>其他工资福利支出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</si>
  <si>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</si>
  <si>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</si>
  <si>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</si>
  <si>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</si>
  <si>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</si>
  <si>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</si>
  <si>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</si>
  <si>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</si>
  <si>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</si>
  <si>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</si>
  <si>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</si>
  <si>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</si>
  <si>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认真落实国家和云南省有关政策规定，切实保障项目实施中的各项工作。</t>
  </si>
  <si>
    <t>产出指标</t>
  </si>
  <si>
    <t>数量指标</t>
  </si>
  <si>
    <t>编外人员</t>
  </si>
  <si>
    <t>&lt;=</t>
  </si>
  <si>
    <t>人</t>
  </si>
  <si>
    <t>定量指标</t>
  </si>
  <si>
    <t>反映单位实际编外人员数量。</t>
  </si>
  <si>
    <t>效益指标</t>
  </si>
  <si>
    <t>社会效益</t>
  </si>
  <si>
    <t>项目实施情况</t>
  </si>
  <si>
    <t>=</t>
  </si>
  <si>
    <t>项目正常实施</t>
  </si>
  <si>
    <t>定性指标</t>
  </si>
  <si>
    <t>反映项目实施情况。</t>
  </si>
  <si>
    <t>满意度指标</t>
  </si>
  <si>
    <t>服务对象满意度</t>
  </si>
  <si>
    <t>单位对编外人员满意度</t>
  </si>
  <si>
    <t>&gt;=</t>
  </si>
  <si>
    <t>90</t>
  </si>
  <si>
    <t>%</t>
  </si>
  <si>
    <t>反映单位对编外人员的满意程度。</t>
  </si>
  <si>
    <t>一、 按照每年举办的公益性科普活动工作的需要开展宣传策划，以“传播科学思想，营造创新氛围，激励创新精神”为宗旨，组织媒体网络宣传，引导社会公众理解、支持和参与科技创新，营造学科普、用科普的科学舆论氛围。二、围绕每年“云南省创新创业大赛”等重要活动节点，组织策划即时报道、媒体典型采访等宣传工作，弘扬创新创业文化，营造创新创业氛围。</t>
  </si>
  <si>
    <t>宣传视频</t>
  </si>
  <si>
    <t>1.00</t>
  </si>
  <si>
    <t>个</t>
  </si>
  <si>
    <t>宣传视频。</t>
  </si>
  <si>
    <t>发布稿件数量</t>
  </si>
  <si>
    <t>篇</t>
  </si>
  <si>
    <t>反映通过公众号、相关媒体、网络等发布或推送稿件的篇数情况。</t>
  </si>
  <si>
    <t>阅读转发量</t>
  </si>
  <si>
    <t>500</t>
  </si>
  <si>
    <t>次</t>
  </si>
  <si>
    <t>反映通过相关媒体、网络等宣传情况。</t>
  </si>
  <si>
    <t>反映服务对象满意度。</t>
  </si>
  <si>
    <t>预算06表</t>
  </si>
  <si>
    <t>2025年部门政府性基金预算支出预算表</t>
  </si>
  <si>
    <t>政府性基金预算支出</t>
  </si>
  <si>
    <t>注：本单位无政府性基金预算支出预算，因此该表为空。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</si>
  <si>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</si>
  <si>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</si>
  <si>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</si>
  <si>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</si>
  <si>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</si>
  <si>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</si>
  <si>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</si>
  <si>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</si>
  <si>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</si>
  <si>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</si>
  <si>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</si>
  <si>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</si>
  <si>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车辆维修和保养服务</t>
  </si>
  <si>
    <t>C23120301 车辆维修和保养服务</t>
  </si>
  <si>
    <t>公务用车保险服务</t>
  </si>
  <si>
    <t>C1804010201 机动车保险服务</t>
  </si>
  <si>
    <t>便携式计算机</t>
  </si>
  <si>
    <t>A02010108 便携式计算机</t>
  </si>
  <si>
    <t>台</t>
  </si>
  <si>
    <t>单人沙发</t>
  </si>
  <si>
    <t>A05010402 单人沙发</t>
  </si>
  <si>
    <t>张</t>
  </si>
  <si>
    <t>复印纸</t>
  </si>
  <si>
    <t>A05040101 复印纸</t>
  </si>
  <si>
    <t>箱</t>
  </si>
  <si>
    <t>手动密集柜</t>
  </si>
  <si>
    <t>A05010000 家具</t>
  </si>
  <si>
    <t>组</t>
  </si>
  <si>
    <t>台式计算机</t>
  </si>
  <si>
    <t>A02010105 台式计算机</t>
  </si>
  <si>
    <t>预算08表</t>
  </si>
  <si>
    <t>2025年部门政府购买服务预算表</t>
  </si>
  <si>
    <t>政府购买服务项目</t>
  </si>
  <si>
    <t>政府购买服务目录</t>
  </si>
  <si>
    <t>注：本单位无政府购买服务预算，因此该表为空。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</si>
  <si>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</si>
  <si>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</si>
  <si>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</si>
  <si>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</si>
  <si>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</si>
  <si>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</si>
  <si>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</si>
  <si>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</si>
  <si>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</si>
  <si>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</si>
  <si>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</si>
  <si>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</si>
  <si>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</si>
  <si>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</si>
  <si>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</si>
  <si>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</si>
  <si>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</si>
  <si>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</si>
  <si>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</si>
  <si>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</si>
  <si>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</si>
  <si>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</si>
  <si>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</si>
  <si>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</si>
  <si>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注：本单位无省对下转移支付预算，因此该表为空。</t>
  </si>
  <si>
    <t>预算09-2表</t>
  </si>
  <si>
    <t>2025年省对下转移支付绩效目标表</t>
  </si>
  <si>
    <t>注：本单位无省对下转移支付的情况，因此该表为空。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</si>
  <si>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</si>
  <si>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</si>
  <si>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</si>
  <si>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</si>
  <si>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</si>
  <si>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</si>
  <si>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</si>
  <si>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</si>
  <si>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</si>
  <si>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</si>
  <si>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</si>
  <si>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</si>
  <si>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A02020800 触控一体机</t>
  </si>
  <si>
    <t>触控一体机</t>
  </si>
  <si>
    <t>A02091102 通用摄像机</t>
  </si>
  <si>
    <t>摄像机</t>
  </si>
  <si>
    <t>套</t>
  </si>
  <si>
    <t>家具和用品</t>
  </si>
  <si>
    <t>A05010599 其他柜类</t>
  </si>
  <si>
    <t>预算11表</t>
  </si>
  <si>
    <t>2025年中央转移支付补助项目支出预算表</t>
  </si>
  <si>
    <t>上级补助</t>
  </si>
  <si>
    <t>注：本单位无中央转移支付补助项目支出预算，因此该表为空。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</si>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</sst>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175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3" fillId="0" borderId="0" xfId="0" applyFont="1" applyAlignment="1" applyProtection="1">
      <alignment horizontal="right" vertical="center"/>
      <protection locked="0"/>
    </xf>
    <xf numFmtId="0" fontId="13" fillId="0" borderId="0" xfId="57" applyFont="1" applyFill="1" applyBorder="1" applyAlignment="1" applyProtection="1"/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3" fillId="0" borderId="0" xfId="57" applyFont="1" applyFill="1" applyAlignment="1" applyProtection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5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9" t="s">
        <v>0</v>
      </c>
    </row>
    <row r="2" ht="36" customHeight="1" spans="1:4">
      <c r="A2" s="42" t="s">
        <v>1</v>
      </c>
      <c r="B2" s="167"/>
      <c r="C2" s="167"/>
      <c r="D2" s="167"/>
    </row>
    <row r="3" ht="21" customHeight="1" spans="1:4">
      <c r="A3" s="91" t="str">
        <f>"单位名称："&amp;"云南省科技厅科技宣传教育中心"</f>
        <v>单位名称：云南省科技厅科技宣传教育中心</v>
      </c>
      <c r="B3" s="133"/>
      <c r="C3" s="133"/>
      <c r="D3" s="98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2759940.84</v>
      </c>
      <c r="C7" s="107" t="str">
        <f>"一"&amp;"、"&amp;"科学技术支出"</f>
        <v>一、科学技术支出</v>
      </c>
      <c r="D7" s="120">
        <v>2402970.95</v>
      </c>
    </row>
    <row r="8" ht="25.4" customHeight="1" spans="1:4">
      <c r="A8" s="144" t="s">
        <v>9</v>
      </c>
      <c r="B8" s="120"/>
      <c r="C8" s="107" t="str">
        <f>"二"&amp;"、"&amp;"社会保障和就业支出"</f>
        <v>二、社会保障和就业支出</v>
      </c>
      <c r="D8" s="120">
        <v>248470.48</v>
      </c>
    </row>
    <row r="9" ht="25.4" customHeight="1" spans="1:4">
      <c r="A9" s="144" t="s">
        <v>10</v>
      </c>
      <c r="B9" s="120"/>
      <c r="C9" s="107" t="str">
        <f>"三"&amp;"、"&amp;"卫生健康支出"</f>
        <v>三、卫生健康支出</v>
      </c>
      <c r="D9" s="120">
        <v>275585.19</v>
      </c>
    </row>
    <row r="10" ht="25.4" customHeight="1" spans="1:4">
      <c r="A10" s="144" t="s">
        <v>11</v>
      </c>
      <c r="B10" s="90"/>
      <c r="C10" s="107" t="str">
        <f>"四"&amp;"、"&amp;"住房保障支出"</f>
        <v>四、住房保障支出</v>
      </c>
      <c r="D10" s="120">
        <v>185939.13</v>
      </c>
    </row>
    <row r="11" ht="25.4" customHeight="1" spans="1:4">
      <c r="A11" s="144" t="s">
        <v>12</v>
      </c>
      <c r="B11" s="120">
        <v>262100</v>
      </c>
      <c r="C11" s="107"/>
      <c r="D11" s="120"/>
    </row>
    <row r="12" ht="25.4" customHeight="1" spans="1:4">
      <c r="A12" s="144" t="s">
        <v>13</v>
      </c>
      <c r="B12" s="90"/>
      <c r="C12" s="107"/>
      <c r="D12" s="120"/>
    </row>
    <row r="13" ht="25.4" customHeight="1" spans="1:4">
      <c r="A13" s="144" t="s">
        <v>14</v>
      </c>
      <c r="B13" s="90"/>
      <c r="C13" s="107"/>
      <c r="D13" s="120"/>
    </row>
    <row r="14" ht="25.4" customHeight="1" spans="1:4">
      <c r="A14" s="144" t="s">
        <v>15</v>
      </c>
      <c r="B14" s="90"/>
      <c r="C14" s="107"/>
      <c r="D14" s="120"/>
    </row>
    <row r="15" ht="25.4" customHeight="1" spans="1:4">
      <c r="A15" s="168" t="s">
        <v>16</v>
      </c>
      <c r="B15" s="90"/>
      <c r="C15" s="107"/>
      <c r="D15" s="120"/>
    </row>
    <row r="16" ht="25.4" customHeight="1" spans="1:4">
      <c r="A16" s="168" t="s">
        <v>17</v>
      </c>
      <c r="B16" s="120">
        <v>262100</v>
      </c>
      <c r="C16" s="107"/>
      <c r="D16" s="120"/>
    </row>
    <row r="17" ht="25.4" customHeight="1" spans="1:4">
      <c r="A17" s="169" t="s">
        <v>18</v>
      </c>
      <c r="B17" s="140">
        <v>3022040.84</v>
      </c>
      <c r="C17" s="141" t="s">
        <v>19</v>
      </c>
      <c r="D17" s="140">
        <v>3112965.75</v>
      </c>
    </row>
    <row r="18" ht="25.4" customHeight="1" spans="1:4">
      <c r="A18" s="170" t="s">
        <v>20</v>
      </c>
      <c r="B18" s="140">
        <v>90996.53</v>
      </c>
      <c r="C18" s="171" t="s">
        <v>21</v>
      </c>
      <c r="D18" s="172">
        <v>71.62</v>
      </c>
    </row>
    <row r="19" ht="25.4" customHeight="1" spans="1:4">
      <c r="A19" s="173" t="s">
        <v>22</v>
      </c>
      <c r="B19" s="120"/>
      <c r="C19" s="142" t="s">
        <v>22</v>
      </c>
      <c r="D19" s="90"/>
    </row>
    <row r="20" ht="25.4" customHeight="1" spans="1:4">
      <c r="A20" s="173" t="s">
        <v>23</v>
      </c>
      <c r="B20" s="120">
        <v>90996.53</v>
      </c>
      <c r="C20" s="142" t="s">
        <v>24</v>
      </c>
      <c r="D20" s="90">
        <v>71.62</v>
      </c>
    </row>
    <row r="21" ht="25.4" customHeight="1" spans="1:4">
      <c r="A21" s="174" t="s">
        <v>25</v>
      </c>
      <c r="B21" s="140">
        <v>3113037.37</v>
      </c>
      <c r="C21" s="141" t="s">
        <v>26</v>
      </c>
      <c r="D21" s="136">
        <v>3113037.37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4" sqref="B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4" t="s">
        <v>264</v>
      </c>
    </row>
    <row r="2" ht="28.5" customHeight="1" spans="1:6">
      <c r="A2" s="26" t="s">
        <v>265</v>
      </c>
      <c r="B2" s="26"/>
      <c r="C2" s="26"/>
      <c r="D2" s="26"/>
      <c r="E2" s="26"/>
      <c r="F2" s="26"/>
    </row>
    <row r="3" ht="15" customHeight="1" spans="1:6">
      <c r="A3" s="100" t="str">
        <f>"单位名称："&amp;"云南省科技厅科技宣传教育中心"</f>
        <v>单位名称：云南省科技厅科技宣传教育中心</v>
      </c>
      <c r="B3" s="101"/>
      <c r="C3" s="101"/>
      <c r="D3" s="57"/>
      <c r="E3" s="57"/>
      <c r="F3" s="102" t="s">
        <v>2</v>
      </c>
    </row>
    <row r="4" ht="18.75" customHeight="1" spans="1:6">
      <c r="A4" s="9" t="s">
        <v>131</v>
      </c>
      <c r="B4" s="9" t="s">
        <v>49</v>
      </c>
      <c r="C4" s="9" t="s">
        <v>50</v>
      </c>
      <c r="D4" s="15" t="s">
        <v>266</v>
      </c>
      <c r="E4" s="61"/>
      <c r="F4" s="61"/>
    </row>
    <row r="5" ht="30" customHeight="1" spans="1:6">
      <c r="A5" s="18"/>
      <c r="B5" s="18"/>
      <c r="C5" s="18"/>
      <c r="D5" s="15" t="s">
        <v>31</v>
      </c>
      <c r="E5" s="61" t="s">
        <v>58</v>
      </c>
      <c r="F5" s="61" t="s">
        <v>59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3" t="s">
        <v>97</v>
      </c>
      <c r="B8" s="104"/>
      <c r="C8" s="104" t="s">
        <v>97</v>
      </c>
      <c r="D8" s="22"/>
      <c r="E8" s="22"/>
      <c r="F8" s="22"/>
    </row>
    <row r="9" customHeight="1" spans="1:3">
      <c r="A9" s="51" t="s">
        <v>267</v>
      </c>
      <c r="B9" s="51"/>
      <c r="C9" s="51"/>
    </row>
  </sheetData>
  <mergeCells count="7">
    <mergeCell ref="A2:F2"/>
    <mergeCell ref="D4:F4"/>
    <mergeCell ref="A8:C8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2"/>
      <c r="P1" s="52"/>
      <c r="Q1" s="98" t="s">
        <v>268</v>
      </c>
    </row>
    <row r="2" ht="27.75" customHeight="1" spans="1:17">
      <c r="A2" s="55" t="s">
        <v>269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91" t="str">
        <f>"单位名称："&amp;"云南省科技厅科技宣传教育中心"</f>
        <v>单位名称：云南省科技厅科技宣传教育中心</v>
      </c>
      <c r="B3" s="6"/>
      <c r="C3" s="6"/>
      <c r="D3" s="6"/>
      <c r="E3" s="6"/>
      <c r="F3" s="6"/>
      <c r="G3" s="6"/>
      <c r="H3" s="6"/>
      <c r="I3" s="6"/>
      <c r="J3" s="6"/>
      <c r="O3" s="63"/>
      <c r="P3" s="63"/>
      <c r="Q3" s="99" t="s">
        <v>122</v>
      </c>
    </row>
    <row r="4" ht="15.75" customHeight="1" spans="1:17">
      <c r="A4" s="9" t="s">
        <v>270</v>
      </c>
      <c r="B4" s="67" t="s">
        <v>271</v>
      </c>
      <c r="C4" s="67" t="s">
        <v>272</v>
      </c>
      <c r="D4" s="67" t="s">
        <v>273</v>
      </c>
      <c r="E4" s="67" t="s">
        <v>274</v>
      </c>
      <c r="F4" s="67" t="s">
        <v>275</v>
      </c>
      <c r="G4" s="68" t="s">
        <v>138</v>
      </c>
      <c r="H4" s="68"/>
      <c r="I4" s="68"/>
      <c r="J4" s="68"/>
      <c r="K4" s="69"/>
      <c r="L4" s="68"/>
      <c r="M4" s="68"/>
      <c r="N4" s="68"/>
      <c r="O4" s="84"/>
      <c r="P4" s="69"/>
      <c r="Q4" s="85"/>
    </row>
    <row r="5" ht="17.25" customHeight="1" spans="1:17">
      <c r="A5" s="14"/>
      <c r="B5" s="70"/>
      <c r="C5" s="70"/>
      <c r="D5" s="70"/>
      <c r="E5" s="70"/>
      <c r="F5" s="70"/>
      <c r="G5" s="70" t="s">
        <v>31</v>
      </c>
      <c r="H5" s="70" t="s">
        <v>34</v>
      </c>
      <c r="I5" s="70" t="s">
        <v>276</v>
      </c>
      <c r="J5" s="70" t="s">
        <v>277</v>
      </c>
      <c r="K5" s="71" t="s">
        <v>278</v>
      </c>
      <c r="L5" s="86" t="s">
        <v>279</v>
      </c>
      <c r="M5" s="86"/>
      <c r="N5" s="86"/>
      <c r="O5" s="87"/>
      <c r="P5" s="88"/>
      <c r="Q5" s="72"/>
    </row>
    <row r="6" ht="54" customHeight="1" spans="1:17">
      <c r="A6" s="17"/>
      <c r="B6" s="72"/>
      <c r="C6" s="72"/>
      <c r="D6" s="72"/>
      <c r="E6" s="72"/>
      <c r="F6" s="72"/>
      <c r="G6" s="72"/>
      <c r="H6" s="72" t="s">
        <v>33</v>
      </c>
      <c r="I6" s="72"/>
      <c r="J6" s="72"/>
      <c r="K6" s="73"/>
      <c r="L6" s="72" t="s">
        <v>33</v>
      </c>
      <c r="M6" s="72" t="s">
        <v>44</v>
      </c>
      <c r="N6" s="72" t="s">
        <v>145</v>
      </c>
      <c r="O6" s="89" t="s">
        <v>40</v>
      </c>
      <c r="P6" s="73" t="s">
        <v>41</v>
      </c>
      <c r="Q6" s="72" t="s">
        <v>42</v>
      </c>
    </row>
    <row r="7" ht="15" customHeight="1" spans="1:17">
      <c r="A7" s="18">
        <v>1</v>
      </c>
      <c r="B7" s="92">
        <v>2</v>
      </c>
      <c r="C7" s="92">
        <v>3</v>
      </c>
      <c r="D7" s="92">
        <v>4</v>
      </c>
      <c r="E7" s="92">
        <v>5</v>
      </c>
      <c r="F7" s="92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</row>
    <row r="8" ht="21" customHeight="1" spans="1:17">
      <c r="A8" s="74" t="s">
        <v>46</v>
      </c>
      <c r="B8" s="75"/>
      <c r="C8" s="75"/>
      <c r="D8" s="75"/>
      <c r="E8" s="94"/>
      <c r="F8" s="22">
        <v>63515</v>
      </c>
      <c r="G8" s="22">
        <v>63515</v>
      </c>
      <c r="H8" s="22">
        <v>10515</v>
      </c>
      <c r="I8" s="22"/>
      <c r="J8" s="22"/>
      <c r="K8" s="22"/>
      <c r="L8" s="22">
        <v>53000</v>
      </c>
      <c r="M8" s="22"/>
      <c r="N8" s="22"/>
      <c r="O8" s="22"/>
      <c r="P8" s="22"/>
      <c r="Q8" s="22">
        <v>53000</v>
      </c>
    </row>
    <row r="9" ht="21" customHeight="1" spans="1:17">
      <c r="A9" s="95" t="s">
        <v>167</v>
      </c>
      <c r="B9" s="75" t="s">
        <v>280</v>
      </c>
      <c r="C9" s="75" t="s">
        <v>281</v>
      </c>
      <c r="D9" s="96" t="s">
        <v>261</v>
      </c>
      <c r="E9" s="97">
        <v>2</v>
      </c>
      <c r="F9" s="22">
        <v>6000</v>
      </c>
      <c r="G9" s="22">
        <v>6000</v>
      </c>
      <c r="H9" s="22">
        <v>6000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5" t="s">
        <v>167</v>
      </c>
      <c r="B10" s="75" t="s">
        <v>282</v>
      </c>
      <c r="C10" s="75" t="s">
        <v>283</v>
      </c>
      <c r="D10" s="96" t="s">
        <v>261</v>
      </c>
      <c r="E10" s="97">
        <v>1</v>
      </c>
      <c r="F10" s="22">
        <v>2500</v>
      </c>
      <c r="G10" s="22">
        <v>2500</v>
      </c>
      <c r="H10" s="22">
        <v>2500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5" t="s">
        <v>174</v>
      </c>
      <c r="B11" s="75" t="s">
        <v>284</v>
      </c>
      <c r="C11" s="75" t="s">
        <v>285</v>
      </c>
      <c r="D11" s="96" t="s">
        <v>286</v>
      </c>
      <c r="E11" s="97">
        <v>2</v>
      </c>
      <c r="F11" s="22">
        <v>18000</v>
      </c>
      <c r="G11" s="22">
        <v>18000</v>
      </c>
      <c r="H11" s="22"/>
      <c r="I11" s="22"/>
      <c r="J11" s="22"/>
      <c r="K11" s="22"/>
      <c r="L11" s="22">
        <v>18000</v>
      </c>
      <c r="M11" s="22"/>
      <c r="N11" s="22"/>
      <c r="O11" s="22"/>
      <c r="P11" s="22"/>
      <c r="Q11" s="22">
        <v>18000</v>
      </c>
    </row>
    <row r="12" ht="21" customHeight="1" spans="1:17">
      <c r="A12" s="95" t="s">
        <v>174</v>
      </c>
      <c r="B12" s="75" t="s">
        <v>287</v>
      </c>
      <c r="C12" s="75" t="s">
        <v>288</v>
      </c>
      <c r="D12" s="96" t="s">
        <v>289</v>
      </c>
      <c r="E12" s="97">
        <v>2</v>
      </c>
      <c r="F12" s="22">
        <v>2000</v>
      </c>
      <c r="G12" s="22">
        <v>2000</v>
      </c>
      <c r="H12" s="22"/>
      <c r="I12" s="22"/>
      <c r="J12" s="22"/>
      <c r="K12" s="22"/>
      <c r="L12" s="22">
        <v>2000</v>
      </c>
      <c r="M12" s="22"/>
      <c r="N12" s="22"/>
      <c r="O12" s="22"/>
      <c r="P12" s="22"/>
      <c r="Q12" s="22">
        <v>2000</v>
      </c>
    </row>
    <row r="13" ht="21" customHeight="1" spans="1:17">
      <c r="A13" s="95" t="s">
        <v>174</v>
      </c>
      <c r="B13" s="75" t="s">
        <v>290</v>
      </c>
      <c r="C13" s="75" t="s">
        <v>291</v>
      </c>
      <c r="D13" s="96" t="s">
        <v>292</v>
      </c>
      <c r="E13" s="97">
        <v>13</v>
      </c>
      <c r="F13" s="22">
        <v>2015</v>
      </c>
      <c r="G13" s="22">
        <v>2015</v>
      </c>
      <c r="H13" s="22">
        <v>2015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5" t="s">
        <v>174</v>
      </c>
      <c r="B14" s="75" t="s">
        <v>293</v>
      </c>
      <c r="C14" s="75" t="s">
        <v>294</v>
      </c>
      <c r="D14" s="96" t="s">
        <v>295</v>
      </c>
      <c r="E14" s="97">
        <v>18</v>
      </c>
      <c r="F14" s="22">
        <v>27000</v>
      </c>
      <c r="G14" s="22">
        <v>27000</v>
      </c>
      <c r="H14" s="22"/>
      <c r="I14" s="22"/>
      <c r="J14" s="22"/>
      <c r="K14" s="22"/>
      <c r="L14" s="22">
        <v>27000</v>
      </c>
      <c r="M14" s="22"/>
      <c r="N14" s="22"/>
      <c r="O14" s="22"/>
      <c r="P14" s="22"/>
      <c r="Q14" s="22">
        <v>27000</v>
      </c>
    </row>
    <row r="15" ht="21" customHeight="1" spans="1:17">
      <c r="A15" s="95" t="s">
        <v>174</v>
      </c>
      <c r="B15" s="75" t="s">
        <v>296</v>
      </c>
      <c r="C15" s="75" t="s">
        <v>297</v>
      </c>
      <c r="D15" s="96" t="s">
        <v>286</v>
      </c>
      <c r="E15" s="97">
        <v>1</v>
      </c>
      <c r="F15" s="22">
        <v>6000</v>
      </c>
      <c r="G15" s="22">
        <v>6000</v>
      </c>
      <c r="H15" s="22"/>
      <c r="I15" s="22"/>
      <c r="J15" s="22"/>
      <c r="K15" s="22"/>
      <c r="L15" s="22">
        <v>6000</v>
      </c>
      <c r="M15" s="22"/>
      <c r="N15" s="22"/>
      <c r="O15" s="22"/>
      <c r="P15" s="22"/>
      <c r="Q15" s="22">
        <v>6000</v>
      </c>
    </row>
    <row r="16" ht="21" customHeight="1" spans="1:17">
      <c r="A16" s="77" t="s">
        <v>97</v>
      </c>
      <c r="B16" s="78"/>
      <c r="C16" s="78"/>
      <c r="D16" s="78"/>
      <c r="E16" s="94"/>
      <c r="F16" s="22">
        <v>63515</v>
      </c>
      <c r="G16" s="22">
        <v>63515</v>
      </c>
      <c r="H16" s="22">
        <v>10515</v>
      </c>
      <c r="I16" s="22"/>
      <c r="J16" s="22"/>
      <c r="K16" s="22"/>
      <c r="L16" s="22">
        <v>53000</v>
      </c>
      <c r="M16" s="22"/>
      <c r="N16" s="22"/>
      <c r="O16" s="22"/>
      <c r="P16" s="22"/>
      <c r="Q16" s="22">
        <v>53000</v>
      </c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8" sqref="C18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59"/>
      <c r="B1" s="59"/>
      <c r="C1" s="59"/>
      <c r="D1" s="59"/>
      <c r="E1" s="59"/>
      <c r="F1" s="59"/>
      <c r="G1" s="59"/>
      <c r="H1" s="64"/>
      <c r="I1" s="59"/>
      <c r="J1" s="59"/>
      <c r="K1" s="59"/>
      <c r="L1" s="52"/>
      <c r="M1" s="80"/>
      <c r="N1" s="81" t="s">
        <v>298</v>
      </c>
    </row>
    <row r="2" ht="27.75" customHeight="1" spans="1:14">
      <c r="A2" s="55" t="s">
        <v>299</v>
      </c>
      <c r="B2" s="65"/>
      <c r="C2" s="65"/>
      <c r="D2" s="65"/>
      <c r="E2" s="65"/>
      <c r="F2" s="65"/>
      <c r="G2" s="65"/>
      <c r="H2" s="66"/>
      <c r="I2" s="65"/>
      <c r="J2" s="65"/>
      <c r="K2" s="65"/>
      <c r="L2" s="43"/>
      <c r="M2" s="66"/>
      <c r="N2" s="65"/>
    </row>
    <row r="3" ht="18.75" customHeight="1" spans="1:14">
      <c r="A3" s="56" t="str">
        <f>"单位名称："&amp;"云南省科技厅科技宣传教育中心"</f>
        <v>单位名称：云南省科技厅科技宣传教育中心</v>
      </c>
      <c r="B3" s="57"/>
      <c r="C3" s="57"/>
      <c r="D3" s="57"/>
      <c r="E3" s="57"/>
      <c r="F3" s="57"/>
      <c r="G3" s="57"/>
      <c r="H3" s="64"/>
      <c r="I3" s="59"/>
      <c r="J3" s="59"/>
      <c r="K3" s="59"/>
      <c r="L3" s="63"/>
      <c r="M3" s="82"/>
      <c r="N3" s="83" t="s">
        <v>122</v>
      </c>
    </row>
    <row r="4" ht="15.75" customHeight="1" spans="1:14">
      <c r="A4" s="9" t="s">
        <v>270</v>
      </c>
      <c r="B4" s="67" t="s">
        <v>300</v>
      </c>
      <c r="C4" s="67" t="s">
        <v>301</v>
      </c>
      <c r="D4" s="68" t="s">
        <v>138</v>
      </c>
      <c r="E4" s="68"/>
      <c r="F4" s="68"/>
      <c r="G4" s="68"/>
      <c r="H4" s="69"/>
      <c r="I4" s="68"/>
      <c r="J4" s="68"/>
      <c r="K4" s="68"/>
      <c r="L4" s="84"/>
      <c r="M4" s="69"/>
      <c r="N4" s="85"/>
    </row>
    <row r="5" ht="17.25" customHeight="1" spans="1:14">
      <c r="A5" s="14"/>
      <c r="B5" s="70"/>
      <c r="C5" s="70"/>
      <c r="D5" s="70" t="s">
        <v>31</v>
      </c>
      <c r="E5" s="70" t="s">
        <v>34</v>
      </c>
      <c r="F5" s="70" t="s">
        <v>276</v>
      </c>
      <c r="G5" s="70" t="s">
        <v>277</v>
      </c>
      <c r="H5" s="71" t="s">
        <v>278</v>
      </c>
      <c r="I5" s="86" t="s">
        <v>279</v>
      </c>
      <c r="J5" s="86"/>
      <c r="K5" s="86"/>
      <c r="L5" s="87"/>
      <c r="M5" s="88"/>
      <c r="N5" s="72"/>
    </row>
    <row r="6" ht="54" customHeight="1" spans="1:14">
      <c r="A6" s="17"/>
      <c r="B6" s="72"/>
      <c r="C6" s="72"/>
      <c r="D6" s="72"/>
      <c r="E6" s="72"/>
      <c r="F6" s="72"/>
      <c r="G6" s="72"/>
      <c r="H6" s="73"/>
      <c r="I6" s="72" t="s">
        <v>33</v>
      </c>
      <c r="J6" s="72" t="s">
        <v>44</v>
      </c>
      <c r="K6" s="72" t="s">
        <v>145</v>
      </c>
      <c r="L6" s="89" t="s">
        <v>40</v>
      </c>
      <c r="M6" s="73" t="s">
        <v>41</v>
      </c>
      <c r="N6" s="72" t="s">
        <v>42</v>
      </c>
    </row>
    <row r="7" ht="15" customHeight="1" spans="1:14">
      <c r="A7" s="17">
        <v>1</v>
      </c>
      <c r="B7" s="72">
        <v>2</v>
      </c>
      <c r="C7" s="72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</row>
    <row r="8" ht="21" customHeight="1" spans="1:14">
      <c r="A8" s="74"/>
      <c r="B8" s="75"/>
      <c r="C8" s="75"/>
      <c r="D8" s="76"/>
      <c r="E8" s="76"/>
      <c r="F8" s="76"/>
      <c r="G8" s="76"/>
      <c r="H8" s="76"/>
      <c r="I8" s="76"/>
      <c r="J8" s="76"/>
      <c r="K8" s="76"/>
      <c r="L8" s="90"/>
      <c r="M8" s="76"/>
      <c r="N8" s="76"/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7" t="s">
        <v>97</v>
      </c>
      <c r="B10" s="78"/>
      <c r="C10" s="79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customHeight="1" spans="1:2">
      <c r="A11" s="51" t="s">
        <v>302</v>
      </c>
      <c r="B11" s="51"/>
    </row>
  </sheetData>
  <mergeCells count="14">
    <mergeCell ref="A2:N2"/>
    <mergeCell ref="A3:C3"/>
    <mergeCell ref="D4:N4"/>
    <mergeCell ref="I5:N5"/>
    <mergeCell ref="A10:C10"/>
    <mergeCell ref="A11:B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topLeftCell="F1" workbookViewId="0">
      <selection activeCell="L18" sqref="L18"/>
    </sheetView>
  </sheetViews>
  <sheetFormatPr defaultColWidth="9.14166666666667" defaultRowHeight="14.25" customHeight="1"/>
  <cols>
    <col min="1" max="1" width="42.0333333333333" customWidth="1"/>
    <col min="2" max="15" width="17.175" customWidth="1"/>
    <col min="16" max="23" width="17.0333333333333" customWidth="1"/>
  </cols>
  <sheetData>
    <row r="1" ht="13.5" customHeight="1" spans="4:23">
      <c r="D1" s="54"/>
      <c r="W1" s="52" t="s">
        <v>303</v>
      </c>
    </row>
    <row r="2" ht="27.75" customHeight="1" spans="1:23">
      <c r="A2" s="55" t="s">
        <v>304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6" t="str">
        <f>"单位名称："&amp;"云南省科技厅科技宣传教育中心"</f>
        <v>单位名称：云南省科技厅科技宣传教育中心</v>
      </c>
      <c r="B3" s="57"/>
      <c r="C3" s="57"/>
      <c r="D3" s="58"/>
      <c r="E3" s="59"/>
      <c r="F3" s="59"/>
      <c r="G3" s="59"/>
      <c r="H3" s="59"/>
      <c r="I3" s="59"/>
      <c r="W3" s="63" t="s">
        <v>122</v>
      </c>
    </row>
    <row r="4" ht="19.5" customHeight="1" spans="1:23">
      <c r="A4" s="15" t="s">
        <v>305</v>
      </c>
      <c r="B4" s="10" t="s">
        <v>138</v>
      </c>
      <c r="C4" s="11"/>
      <c r="D4" s="11"/>
      <c r="E4" s="10" t="s">
        <v>306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7" t="s">
        <v>31</v>
      </c>
      <c r="C5" s="9" t="s">
        <v>34</v>
      </c>
      <c r="D5" s="60" t="s">
        <v>307</v>
      </c>
      <c r="E5" s="61" t="s">
        <v>308</v>
      </c>
      <c r="F5" s="61" t="s">
        <v>309</v>
      </c>
      <c r="G5" s="61" t="s">
        <v>310</v>
      </c>
      <c r="H5" s="61" t="s">
        <v>311</v>
      </c>
      <c r="I5" s="61" t="s">
        <v>312</v>
      </c>
      <c r="J5" s="61" t="s">
        <v>313</v>
      </c>
      <c r="K5" s="61" t="s">
        <v>314</v>
      </c>
      <c r="L5" s="61" t="s">
        <v>315</v>
      </c>
      <c r="M5" s="61" t="s">
        <v>316</v>
      </c>
      <c r="N5" s="61" t="s">
        <v>317</v>
      </c>
      <c r="O5" s="61" t="s">
        <v>318</v>
      </c>
      <c r="P5" s="61" t="s">
        <v>319</v>
      </c>
      <c r="Q5" s="61" t="s">
        <v>320</v>
      </c>
      <c r="R5" s="61" t="s">
        <v>321</v>
      </c>
      <c r="S5" s="61" t="s">
        <v>322</v>
      </c>
      <c r="T5" s="61" t="s">
        <v>323</v>
      </c>
      <c r="U5" s="61" t="s">
        <v>324</v>
      </c>
      <c r="V5" s="61" t="s">
        <v>325</v>
      </c>
      <c r="W5" s="61" t="s">
        <v>326</v>
      </c>
    </row>
    <row r="6" ht="19.5" customHeight="1" spans="1:23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</row>
    <row r="7" ht="28.4" customHeight="1" spans="1:23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="53" customFormat="1" customHeight="1" spans="1:8">
      <c r="A9" s="62" t="s">
        <v>327</v>
      </c>
      <c r="B9" s="62"/>
      <c r="C9" s="62"/>
      <c r="F9" s="62" t="s">
        <v>327</v>
      </c>
      <c r="G9" s="62"/>
      <c r="H9" s="62"/>
    </row>
  </sheetData>
  <mergeCells count="7">
    <mergeCell ref="A2:W2"/>
    <mergeCell ref="A3:I3"/>
    <mergeCell ref="B4:D4"/>
    <mergeCell ref="E4:W4"/>
    <mergeCell ref="A9:C9"/>
    <mergeCell ref="F9:H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B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2" t="s">
        <v>328</v>
      </c>
    </row>
    <row r="2" ht="28.5" customHeight="1" spans="1:10">
      <c r="A2" s="42" t="s">
        <v>329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">
      <c r="A3" s="4" t="str">
        <f>"单位名称："&amp;"云南省科技厅科技宣传教育中心"</f>
        <v>单位名称：云南省科技厅科技宣传教育中心</v>
      </c>
    </row>
    <row r="4" ht="44.25" customHeight="1" spans="1:10">
      <c r="A4" s="44" t="s">
        <v>219</v>
      </c>
      <c r="B4" s="44" t="s">
        <v>220</v>
      </c>
      <c r="C4" s="44" t="s">
        <v>221</v>
      </c>
      <c r="D4" s="44" t="s">
        <v>222</v>
      </c>
      <c r="E4" s="44" t="s">
        <v>223</v>
      </c>
      <c r="F4" s="45" t="s">
        <v>224</v>
      </c>
      <c r="G4" s="44" t="s">
        <v>225</v>
      </c>
      <c r="H4" s="45" t="s">
        <v>226</v>
      </c>
      <c r="I4" s="45" t="s">
        <v>227</v>
      </c>
      <c r="J4" s="44" t="s">
        <v>228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  <row r="8" customHeight="1" spans="1:2">
      <c r="A8" s="51" t="s">
        <v>330</v>
      </c>
      <c r="B8" s="51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331</v>
      </c>
    </row>
    <row r="2" ht="30.65" customHeight="1" spans="1:8">
      <c r="A2" s="36" t="s">
        <v>332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"单位名称："&amp;"云南省科技厅科技宣传教育中心"</f>
        <v>单位名称：云南省科技厅科技宣传教育中心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131</v>
      </c>
      <c r="B4" s="37" t="s">
        <v>333</v>
      </c>
      <c r="C4" s="37" t="s">
        <v>334</v>
      </c>
      <c r="D4" s="37" t="s">
        <v>335</v>
      </c>
      <c r="E4" s="37" t="s">
        <v>336</v>
      </c>
      <c r="F4" s="37" t="s">
        <v>337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274</v>
      </c>
      <c r="G5" s="37" t="s">
        <v>338</v>
      </c>
      <c r="H5" s="37" t="s">
        <v>339</v>
      </c>
    </row>
    <row r="6" ht="18.75" customHeight="1" spans="1:8">
      <c r="A6" s="38" t="s">
        <v>114</v>
      </c>
      <c r="B6" s="38" t="s">
        <v>115</v>
      </c>
      <c r="C6" s="38" t="s">
        <v>116</v>
      </c>
      <c r="D6" s="38" t="s">
        <v>117</v>
      </c>
      <c r="E6" s="38" t="s">
        <v>118</v>
      </c>
      <c r="F6" s="38" t="s">
        <v>119</v>
      </c>
      <c r="G6" s="38" t="s">
        <v>340</v>
      </c>
      <c r="H6" s="38" t="s">
        <v>341</v>
      </c>
    </row>
    <row r="7" ht="29.9" customHeight="1" spans="1:8">
      <c r="A7" s="39" t="s">
        <v>46</v>
      </c>
      <c r="B7" s="39" t="s">
        <v>342</v>
      </c>
      <c r="C7" s="39" t="s">
        <v>297</v>
      </c>
      <c r="D7" s="39" t="s">
        <v>296</v>
      </c>
      <c r="E7" s="37" t="s">
        <v>286</v>
      </c>
      <c r="F7" s="40">
        <v>1</v>
      </c>
      <c r="G7" s="41">
        <v>6000</v>
      </c>
      <c r="H7" s="41">
        <v>6000</v>
      </c>
    </row>
    <row r="8" ht="29.9" customHeight="1" spans="1:8">
      <c r="A8" s="39" t="s">
        <v>46</v>
      </c>
      <c r="B8" s="39" t="s">
        <v>342</v>
      </c>
      <c r="C8" s="39" t="s">
        <v>285</v>
      </c>
      <c r="D8" s="39" t="s">
        <v>284</v>
      </c>
      <c r="E8" s="37" t="s">
        <v>286</v>
      </c>
      <c r="F8" s="40">
        <v>2</v>
      </c>
      <c r="G8" s="41">
        <v>9000</v>
      </c>
      <c r="H8" s="41">
        <v>18000</v>
      </c>
    </row>
    <row r="9" ht="29.9" customHeight="1" spans="1:8">
      <c r="A9" s="39" t="s">
        <v>46</v>
      </c>
      <c r="B9" s="39" t="s">
        <v>342</v>
      </c>
      <c r="C9" s="39" t="s">
        <v>343</v>
      </c>
      <c r="D9" s="39" t="s">
        <v>344</v>
      </c>
      <c r="E9" s="37" t="s">
        <v>286</v>
      </c>
      <c r="F9" s="40">
        <v>1</v>
      </c>
      <c r="G9" s="41">
        <v>24000</v>
      </c>
      <c r="H9" s="41">
        <v>24000</v>
      </c>
    </row>
    <row r="10" ht="29.9" customHeight="1" spans="1:8">
      <c r="A10" s="39" t="s">
        <v>46</v>
      </c>
      <c r="B10" s="39" t="s">
        <v>342</v>
      </c>
      <c r="C10" s="39" t="s">
        <v>345</v>
      </c>
      <c r="D10" s="39" t="s">
        <v>346</v>
      </c>
      <c r="E10" s="37" t="s">
        <v>347</v>
      </c>
      <c r="F10" s="40">
        <v>1</v>
      </c>
      <c r="G10" s="41">
        <v>31000</v>
      </c>
      <c r="H10" s="41">
        <v>31000</v>
      </c>
    </row>
    <row r="11" ht="29.9" customHeight="1" spans="1:8">
      <c r="A11" s="39" t="s">
        <v>46</v>
      </c>
      <c r="B11" s="39" t="s">
        <v>348</v>
      </c>
      <c r="C11" s="39" t="s">
        <v>288</v>
      </c>
      <c r="D11" s="39" t="s">
        <v>287</v>
      </c>
      <c r="E11" s="37" t="s">
        <v>289</v>
      </c>
      <c r="F11" s="40">
        <v>2</v>
      </c>
      <c r="G11" s="41">
        <v>1000</v>
      </c>
      <c r="H11" s="41">
        <v>2000</v>
      </c>
    </row>
    <row r="12" ht="29.9" customHeight="1" spans="1:8">
      <c r="A12" s="39" t="s">
        <v>46</v>
      </c>
      <c r="B12" s="39" t="s">
        <v>348</v>
      </c>
      <c r="C12" s="39" t="s">
        <v>349</v>
      </c>
      <c r="D12" s="39" t="s">
        <v>293</v>
      </c>
      <c r="E12" s="37" t="s">
        <v>295</v>
      </c>
      <c r="F12" s="40">
        <v>18</v>
      </c>
      <c r="G12" s="41">
        <v>1500</v>
      </c>
      <c r="H12" s="41">
        <v>27000</v>
      </c>
    </row>
    <row r="13" ht="20.15" customHeight="1" spans="1:8">
      <c r="A13" s="37" t="s">
        <v>31</v>
      </c>
      <c r="B13" s="37"/>
      <c r="C13" s="37"/>
      <c r="D13" s="37"/>
      <c r="E13" s="37"/>
      <c r="F13" s="40">
        <v>25</v>
      </c>
      <c r="G13" s="41"/>
      <c r="H13" s="41">
        <v>108000</v>
      </c>
    </row>
  </sheetData>
  <mergeCells count="8">
    <mergeCell ref="A2:H2"/>
    <mergeCell ref="F4:H4"/>
    <mergeCell ref="A13:E1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abSelected="1" workbookViewId="0">
      <selection activeCell="F30" sqref="F30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350</v>
      </c>
    </row>
    <row r="2" ht="27.75" customHeight="1" spans="1:11">
      <c r="A2" s="26" t="s">
        <v>351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201</v>
      </c>
      <c r="B4" s="8" t="s">
        <v>133</v>
      </c>
      <c r="C4" s="8" t="s">
        <v>202</v>
      </c>
      <c r="D4" s="9" t="s">
        <v>134</v>
      </c>
      <c r="E4" s="9" t="s">
        <v>135</v>
      </c>
      <c r="F4" s="9" t="s">
        <v>136</v>
      </c>
      <c r="G4" s="9" t="s">
        <v>137</v>
      </c>
      <c r="H4" s="15" t="s">
        <v>31</v>
      </c>
      <c r="I4" s="10" t="s">
        <v>352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97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3">
      <c r="A11" s="32" t="s">
        <v>353</v>
      </c>
      <c r="B11" s="32"/>
      <c r="C11" s="3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F22" sqref="F22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354</v>
      </c>
    </row>
    <row r="2" ht="27.75" customHeight="1" spans="1:7">
      <c r="A2" s="3" t="s">
        <v>355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202</v>
      </c>
      <c r="B4" s="8" t="s">
        <v>201</v>
      </c>
      <c r="C4" s="8" t="s">
        <v>133</v>
      </c>
      <c r="D4" s="9" t="s">
        <v>356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357</v>
      </c>
      <c r="F5" s="9" t="s">
        <v>358</v>
      </c>
      <c r="G5" s="9" t="s">
        <v>359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229900</v>
      </c>
      <c r="F8" s="22">
        <v>229900</v>
      </c>
      <c r="G8" s="22">
        <v>229900</v>
      </c>
    </row>
    <row r="9" ht="29.9" customHeight="1" spans="1:7">
      <c r="A9" s="20"/>
      <c r="B9" s="20" t="s">
        <v>360</v>
      </c>
      <c r="C9" s="20" t="s">
        <v>212</v>
      </c>
      <c r="D9" s="20" t="s">
        <v>361</v>
      </c>
      <c r="E9" s="22">
        <v>229900</v>
      </c>
      <c r="F9" s="22">
        <v>229900</v>
      </c>
      <c r="G9" s="22">
        <v>229900</v>
      </c>
    </row>
    <row r="10" ht="18.75" customHeight="1" spans="1:7">
      <c r="A10" s="23" t="s">
        <v>31</v>
      </c>
      <c r="B10" s="24" t="s">
        <v>362</v>
      </c>
      <c r="C10" s="24"/>
      <c r="D10" s="25"/>
      <c r="E10" s="22">
        <v>229900</v>
      </c>
      <c r="F10" s="22">
        <v>229900</v>
      </c>
      <c r="G10" s="22">
        <v>229900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22"/>
      <c r="J1" s="157"/>
      <c r="R1" s="2" t="s">
        <v>27</v>
      </c>
    </row>
    <row r="2" ht="36" customHeight="1" spans="1:19">
      <c r="A2" s="146" t="s">
        <v>28</v>
      </c>
      <c r="B2" s="26"/>
      <c r="C2" s="26"/>
      <c r="D2" s="26"/>
      <c r="E2" s="26"/>
      <c r="F2" s="26"/>
      <c r="G2" s="26"/>
      <c r="H2" s="26"/>
      <c r="I2" s="26"/>
      <c r="J2" s="43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1" t="str">
        <f>"单位名称："&amp;"云南省科技厅科技宣传教育中心"</f>
        <v>单位名称：云南省科技厅科技宣传教育中心</v>
      </c>
      <c r="B3" s="6"/>
      <c r="C3" s="6"/>
      <c r="D3" s="6"/>
      <c r="E3" s="6"/>
      <c r="F3" s="6"/>
      <c r="G3" s="6"/>
      <c r="H3" s="6"/>
      <c r="I3" s="6"/>
      <c r="J3" s="158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7" t="s">
        <v>29</v>
      </c>
      <c r="B4" s="148" t="s">
        <v>30</v>
      </c>
      <c r="C4" s="148" t="s">
        <v>31</v>
      </c>
      <c r="D4" s="149" t="s">
        <v>32</v>
      </c>
      <c r="E4" s="150"/>
      <c r="F4" s="150"/>
      <c r="G4" s="150"/>
      <c r="H4" s="150"/>
      <c r="I4" s="150"/>
      <c r="J4" s="159"/>
      <c r="K4" s="150"/>
      <c r="L4" s="150"/>
      <c r="M4" s="150"/>
      <c r="N4" s="160"/>
      <c r="O4" s="160" t="s">
        <v>20</v>
      </c>
      <c r="P4" s="160"/>
      <c r="Q4" s="160"/>
      <c r="R4" s="160"/>
      <c r="S4" s="160"/>
    </row>
    <row r="5" ht="18" customHeight="1" spans="1:19">
      <c r="A5" s="151"/>
      <c r="B5" s="152"/>
      <c r="C5" s="152"/>
      <c r="D5" s="152" t="s">
        <v>33</v>
      </c>
      <c r="E5" s="152" t="s">
        <v>34</v>
      </c>
      <c r="F5" s="152" t="s">
        <v>35</v>
      </c>
      <c r="G5" s="152" t="s">
        <v>36</v>
      </c>
      <c r="H5" s="152" t="s">
        <v>37</v>
      </c>
      <c r="I5" s="161" t="s">
        <v>38</v>
      </c>
      <c r="J5" s="162"/>
      <c r="K5" s="161" t="s">
        <v>39</v>
      </c>
      <c r="L5" s="161" t="s">
        <v>40</v>
      </c>
      <c r="M5" s="161" t="s">
        <v>41</v>
      </c>
      <c r="N5" s="163" t="s">
        <v>42</v>
      </c>
      <c r="O5" s="164" t="s">
        <v>33</v>
      </c>
      <c r="P5" s="164" t="s">
        <v>34</v>
      </c>
      <c r="Q5" s="164" t="s">
        <v>35</v>
      </c>
      <c r="R5" s="164" t="s">
        <v>36</v>
      </c>
      <c r="S5" s="164" t="s">
        <v>43</v>
      </c>
    </row>
    <row r="6" ht="29.25" customHeight="1" spans="1:19">
      <c r="A6" s="153"/>
      <c r="B6" s="154"/>
      <c r="C6" s="154"/>
      <c r="D6" s="154"/>
      <c r="E6" s="154"/>
      <c r="F6" s="154"/>
      <c r="G6" s="154"/>
      <c r="H6" s="154"/>
      <c r="I6" s="165" t="s">
        <v>33</v>
      </c>
      <c r="J6" s="165" t="s">
        <v>44</v>
      </c>
      <c r="K6" s="165" t="s">
        <v>39</v>
      </c>
      <c r="L6" s="165" t="s">
        <v>40</v>
      </c>
      <c r="M6" s="165" t="s">
        <v>41</v>
      </c>
      <c r="N6" s="165" t="s">
        <v>42</v>
      </c>
      <c r="O6" s="165"/>
      <c r="P6" s="165"/>
      <c r="Q6" s="165"/>
      <c r="R6" s="165"/>
      <c r="S6" s="165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33">
        <v>10</v>
      </c>
      <c r="K7" s="33">
        <v>11</v>
      </c>
      <c r="L7" s="166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8" t="s">
        <v>45</v>
      </c>
      <c r="B8" s="28" t="s">
        <v>46</v>
      </c>
      <c r="C8" s="22">
        <v>3113037.37</v>
      </c>
      <c r="D8" s="120">
        <v>3022040.84</v>
      </c>
      <c r="E8" s="90">
        <v>2759940.84</v>
      </c>
      <c r="F8" s="90"/>
      <c r="G8" s="90"/>
      <c r="H8" s="90"/>
      <c r="I8" s="90">
        <v>262100</v>
      </c>
      <c r="J8" s="90"/>
      <c r="K8" s="90"/>
      <c r="L8" s="90"/>
      <c r="M8" s="90"/>
      <c r="N8" s="90">
        <v>262100</v>
      </c>
      <c r="O8" s="90">
        <v>90996.53</v>
      </c>
      <c r="P8" s="90"/>
      <c r="Q8" s="90"/>
      <c r="R8" s="90"/>
      <c r="S8" s="90">
        <v>90996.53</v>
      </c>
    </row>
    <row r="9" ht="16.5" customHeight="1" spans="1:19">
      <c r="A9" s="155" t="s">
        <v>31</v>
      </c>
      <c r="B9" s="156"/>
      <c r="C9" s="120">
        <v>3113037.37</v>
      </c>
      <c r="D9" s="120">
        <v>3022040.84</v>
      </c>
      <c r="E9" s="90">
        <v>2759940.84</v>
      </c>
      <c r="F9" s="90"/>
      <c r="G9" s="90"/>
      <c r="H9" s="90"/>
      <c r="I9" s="90">
        <v>262100</v>
      </c>
      <c r="J9" s="90"/>
      <c r="K9" s="90"/>
      <c r="L9" s="90"/>
      <c r="M9" s="90"/>
      <c r="N9" s="90">
        <v>262100</v>
      </c>
      <c r="O9" s="90">
        <v>90996.53</v>
      </c>
      <c r="P9" s="90"/>
      <c r="Q9" s="90"/>
      <c r="R9" s="90"/>
      <c r="S9" s="90">
        <v>90996.53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4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0" t="str">
        <f>"单位名称："&amp;"云南省科技厅科技宣传教育中心"</f>
        <v>单位名称：云南省科技厅科技宣传教育中心</v>
      </c>
      <c r="B3" s="101"/>
      <c r="C3" s="57"/>
      <c r="D3" s="57"/>
      <c r="E3" s="57"/>
      <c r="F3" s="57"/>
      <c r="G3" s="6"/>
      <c r="H3" s="57"/>
      <c r="I3" s="57"/>
      <c r="J3" s="6"/>
      <c r="K3" s="57"/>
      <c r="L3" s="57"/>
      <c r="M3" s="6"/>
      <c r="N3" s="6"/>
      <c r="O3" s="102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61" t="s">
        <v>34</v>
      </c>
      <c r="E4" s="61"/>
      <c r="F4" s="61"/>
      <c r="G4" s="145" t="s">
        <v>35</v>
      </c>
      <c r="H4" s="9" t="s">
        <v>36</v>
      </c>
      <c r="I4" s="9" t="s">
        <v>51</v>
      </c>
      <c r="J4" s="10" t="s">
        <v>52</v>
      </c>
      <c r="K4" s="68" t="s">
        <v>53</v>
      </c>
      <c r="L4" s="68" t="s">
        <v>54</v>
      </c>
      <c r="M4" s="68" t="s">
        <v>55</v>
      </c>
      <c r="N4" s="68" t="s">
        <v>56</v>
      </c>
      <c r="O4" s="85" t="s">
        <v>57</v>
      </c>
    </row>
    <row r="5" ht="30" customHeight="1" spans="1:15">
      <c r="A5" s="18"/>
      <c r="B5" s="18"/>
      <c r="C5" s="18"/>
      <c r="D5" s="61" t="s">
        <v>33</v>
      </c>
      <c r="E5" s="61" t="s">
        <v>58</v>
      </c>
      <c r="F5" s="61" t="s">
        <v>59</v>
      </c>
      <c r="G5" s="18"/>
      <c r="H5" s="18"/>
      <c r="I5" s="18"/>
      <c r="J5" s="61" t="s">
        <v>33</v>
      </c>
      <c r="K5" s="89" t="s">
        <v>53</v>
      </c>
      <c r="L5" s="89" t="s">
        <v>54</v>
      </c>
      <c r="M5" s="89" t="s">
        <v>55</v>
      </c>
      <c r="N5" s="89" t="s">
        <v>56</v>
      </c>
      <c r="O5" s="89" t="s">
        <v>57</v>
      </c>
    </row>
    <row r="6" ht="16.5" customHeight="1" spans="1:15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  <c r="G6" s="61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61">
        <v>15</v>
      </c>
    </row>
    <row r="7" ht="20.25" customHeight="1" spans="1:15">
      <c r="A7" s="28" t="s">
        <v>60</v>
      </c>
      <c r="B7" s="28" t="s">
        <v>61</v>
      </c>
      <c r="C7" s="120">
        <v>2402970.95</v>
      </c>
      <c r="D7" s="120">
        <v>2049946.04</v>
      </c>
      <c r="E7" s="120">
        <v>1820046.04</v>
      </c>
      <c r="F7" s="120">
        <v>229900</v>
      </c>
      <c r="G7" s="90"/>
      <c r="H7" s="120"/>
      <c r="I7" s="120"/>
      <c r="J7" s="120">
        <v>353024.91</v>
      </c>
      <c r="K7" s="120"/>
      <c r="L7" s="120"/>
      <c r="M7" s="90"/>
      <c r="N7" s="120"/>
      <c r="O7" s="120">
        <v>353024.91</v>
      </c>
    </row>
    <row r="8" ht="20.25" customHeight="1" spans="1:15">
      <c r="A8" s="128" t="s">
        <v>62</v>
      </c>
      <c r="B8" s="128" t="s">
        <v>63</v>
      </c>
      <c r="C8" s="120">
        <v>2000970.95</v>
      </c>
      <c r="D8" s="120">
        <v>1820046.04</v>
      </c>
      <c r="E8" s="120">
        <v>1820046.04</v>
      </c>
      <c r="F8" s="120"/>
      <c r="G8" s="90"/>
      <c r="H8" s="120"/>
      <c r="I8" s="120"/>
      <c r="J8" s="120">
        <v>180924.91</v>
      </c>
      <c r="K8" s="120"/>
      <c r="L8" s="120"/>
      <c r="M8" s="90"/>
      <c r="N8" s="120"/>
      <c r="O8" s="120">
        <v>180924.91</v>
      </c>
    </row>
    <row r="9" ht="20.25" customHeight="1" spans="1:15">
      <c r="A9" s="129" t="s">
        <v>64</v>
      </c>
      <c r="B9" s="129" t="s">
        <v>65</v>
      </c>
      <c r="C9" s="120">
        <v>2000970.95</v>
      </c>
      <c r="D9" s="120">
        <v>1820046.04</v>
      </c>
      <c r="E9" s="120">
        <v>1820046.04</v>
      </c>
      <c r="F9" s="120"/>
      <c r="G9" s="90"/>
      <c r="H9" s="120"/>
      <c r="I9" s="120"/>
      <c r="J9" s="120">
        <v>180924.91</v>
      </c>
      <c r="K9" s="120"/>
      <c r="L9" s="120"/>
      <c r="M9" s="90"/>
      <c r="N9" s="120"/>
      <c r="O9" s="120">
        <v>180924.91</v>
      </c>
    </row>
    <row r="10" ht="20.25" customHeight="1" spans="1:15">
      <c r="A10" s="128" t="s">
        <v>66</v>
      </c>
      <c r="B10" s="128" t="s">
        <v>67</v>
      </c>
      <c r="C10" s="120">
        <v>402000</v>
      </c>
      <c r="D10" s="120">
        <v>229900</v>
      </c>
      <c r="E10" s="120"/>
      <c r="F10" s="120">
        <v>229900</v>
      </c>
      <c r="G10" s="90"/>
      <c r="H10" s="120"/>
      <c r="I10" s="120"/>
      <c r="J10" s="120">
        <v>172100</v>
      </c>
      <c r="K10" s="120"/>
      <c r="L10" s="120"/>
      <c r="M10" s="90"/>
      <c r="N10" s="120"/>
      <c r="O10" s="120">
        <v>172100</v>
      </c>
    </row>
    <row r="11" ht="20.25" customHeight="1" spans="1:15">
      <c r="A11" s="129" t="s">
        <v>68</v>
      </c>
      <c r="B11" s="129" t="s">
        <v>69</v>
      </c>
      <c r="C11" s="120">
        <v>402000</v>
      </c>
      <c r="D11" s="120">
        <v>229900</v>
      </c>
      <c r="E11" s="120"/>
      <c r="F11" s="120">
        <v>229900</v>
      </c>
      <c r="G11" s="90"/>
      <c r="H11" s="120"/>
      <c r="I11" s="120"/>
      <c r="J11" s="120">
        <v>172100</v>
      </c>
      <c r="K11" s="120"/>
      <c r="L11" s="120"/>
      <c r="M11" s="90"/>
      <c r="N11" s="120"/>
      <c r="O11" s="120">
        <v>172100</v>
      </c>
    </row>
    <row r="12" ht="20.25" customHeight="1" spans="1:15">
      <c r="A12" s="28" t="s">
        <v>70</v>
      </c>
      <c r="B12" s="28" t="s">
        <v>71</v>
      </c>
      <c r="C12" s="120">
        <v>248470.48</v>
      </c>
      <c r="D12" s="120">
        <v>248470.48</v>
      </c>
      <c r="E12" s="120">
        <v>248470.48</v>
      </c>
      <c r="F12" s="120"/>
      <c r="G12" s="90"/>
      <c r="H12" s="120"/>
      <c r="I12" s="120"/>
      <c r="J12" s="120"/>
      <c r="K12" s="120"/>
      <c r="L12" s="120"/>
      <c r="M12" s="90"/>
      <c r="N12" s="120"/>
      <c r="O12" s="120"/>
    </row>
    <row r="13" ht="20.25" customHeight="1" spans="1:15">
      <c r="A13" s="128" t="s">
        <v>72</v>
      </c>
      <c r="B13" s="128" t="s">
        <v>73</v>
      </c>
      <c r="C13" s="120">
        <v>237160.64</v>
      </c>
      <c r="D13" s="120">
        <v>237160.64</v>
      </c>
      <c r="E13" s="120">
        <v>237160.64</v>
      </c>
      <c r="F13" s="120"/>
      <c r="G13" s="90"/>
      <c r="H13" s="120"/>
      <c r="I13" s="120"/>
      <c r="J13" s="120"/>
      <c r="K13" s="120"/>
      <c r="L13" s="120"/>
      <c r="M13" s="90"/>
      <c r="N13" s="120"/>
      <c r="O13" s="120"/>
    </row>
    <row r="14" ht="20.25" customHeight="1" spans="1:15">
      <c r="A14" s="129" t="s">
        <v>74</v>
      </c>
      <c r="B14" s="129" t="s">
        <v>75</v>
      </c>
      <c r="C14" s="120">
        <v>6480</v>
      </c>
      <c r="D14" s="120">
        <v>6480</v>
      </c>
      <c r="E14" s="120">
        <v>6480</v>
      </c>
      <c r="F14" s="120"/>
      <c r="G14" s="90"/>
      <c r="H14" s="120"/>
      <c r="I14" s="120"/>
      <c r="J14" s="120"/>
      <c r="K14" s="120"/>
      <c r="L14" s="120"/>
      <c r="M14" s="90"/>
      <c r="N14" s="120"/>
      <c r="O14" s="120"/>
    </row>
    <row r="15" ht="20.25" customHeight="1" spans="1:15">
      <c r="A15" s="129" t="s">
        <v>76</v>
      </c>
      <c r="B15" s="129" t="s">
        <v>77</v>
      </c>
      <c r="C15" s="120">
        <v>230680.64</v>
      </c>
      <c r="D15" s="120">
        <v>230680.64</v>
      </c>
      <c r="E15" s="120">
        <v>230680.64</v>
      </c>
      <c r="F15" s="120"/>
      <c r="G15" s="90"/>
      <c r="H15" s="120"/>
      <c r="I15" s="120"/>
      <c r="J15" s="120"/>
      <c r="K15" s="120"/>
      <c r="L15" s="120"/>
      <c r="M15" s="90"/>
      <c r="N15" s="120"/>
      <c r="O15" s="120"/>
    </row>
    <row r="16" ht="20.25" customHeight="1" spans="1:15">
      <c r="A16" s="128" t="s">
        <v>78</v>
      </c>
      <c r="B16" s="128" t="s">
        <v>79</v>
      </c>
      <c r="C16" s="120">
        <v>11309.84</v>
      </c>
      <c r="D16" s="120">
        <v>11309.84</v>
      </c>
      <c r="E16" s="120">
        <v>11309.84</v>
      </c>
      <c r="F16" s="120"/>
      <c r="G16" s="90"/>
      <c r="H16" s="120"/>
      <c r="I16" s="120"/>
      <c r="J16" s="120"/>
      <c r="K16" s="120"/>
      <c r="L16" s="120"/>
      <c r="M16" s="90"/>
      <c r="N16" s="120"/>
      <c r="O16" s="120"/>
    </row>
    <row r="17" ht="20.25" customHeight="1" spans="1:15">
      <c r="A17" s="129" t="s">
        <v>80</v>
      </c>
      <c r="B17" s="129" t="s">
        <v>79</v>
      </c>
      <c r="C17" s="120">
        <v>11309.84</v>
      </c>
      <c r="D17" s="120">
        <v>11309.84</v>
      </c>
      <c r="E17" s="120">
        <v>11309.84</v>
      </c>
      <c r="F17" s="120"/>
      <c r="G17" s="90"/>
      <c r="H17" s="120"/>
      <c r="I17" s="120"/>
      <c r="J17" s="120"/>
      <c r="K17" s="120"/>
      <c r="L17" s="120"/>
      <c r="M17" s="90"/>
      <c r="N17" s="120"/>
      <c r="O17" s="120"/>
    </row>
    <row r="18" ht="20.25" customHeight="1" spans="1:15">
      <c r="A18" s="28" t="s">
        <v>81</v>
      </c>
      <c r="B18" s="28" t="s">
        <v>82</v>
      </c>
      <c r="C18" s="120">
        <v>275585.19</v>
      </c>
      <c r="D18" s="120">
        <v>275585.19</v>
      </c>
      <c r="E18" s="120">
        <v>275585.19</v>
      </c>
      <c r="F18" s="120"/>
      <c r="G18" s="90"/>
      <c r="H18" s="120"/>
      <c r="I18" s="120"/>
      <c r="J18" s="120"/>
      <c r="K18" s="120"/>
      <c r="L18" s="120"/>
      <c r="M18" s="90"/>
      <c r="N18" s="120"/>
      <c r="O18" s="120"/>
    </row>
    <row r="19" ht="20.25" customHeight="1" spans="1:15">
      <c r="A19" s="128" t="s">
        <v>83</v>
      </c>
      <c r="B19" s="128" t="s">
        <v>84</v>
      </c>
      <c r="C19" s="120">
        <v>275585.19</v>
      </c>
      <c r="D19" s="120">
        <v>275585.19</v>
      </c>
      <c r="E19" s="120">
        <v>275585.19</v>
      </c>
      <c r="F19" s="120"/>
      <c r="G19" s="90"/>
      <c r="H19" s="120"/>
      <c r="I19" s="120"/>
      <c r="J19" s="120"/>
      <c r="K19" s="120"/>
      <c r="L19" s="120"/>
      <c r="M19" s="90"/>
      <c r="N19" s="120"/>
      <c r="O19" s="120"/>
    </row>
    <row r="20" ht="20.25" customHeight="1" spans="1:15">
      <c r="A20" s="129" t="s">
        <v>85</v>
      </c>
      <c r="B20" s="129" t="s">
        <v>86</v>
      </c>
      <c r="C20" s="120">
        <v>155709.43</v>
      </c>
      <c r="D20" s="120">
        <v>155709.43</v>
      </c>
      <c r="E20" s="120">
        <v>155709.43</v>
      </c>
      <c r="F20" s="120"/>
      <c r="G20" s="90"/>
      <c r="H20" s="120"/>
      <c r="I20" s="120"/>
      <c r="J20" s="120"/>
      <c r="K20" s="120"/>
      <c r="L20" s="120"/>
      <c r="M20" s="90"/>
      <c r="N20" s="120"/>
      <c r="O20" s="120"/>
    </row>
    <row r="21" ht="20.25" customHeight="1" spans="1:15">
      <c r="A21" s="129" t="s">
        <v>87</v>
      </c>
      <c r="B21" s="129" t="s">
        <v>88</v>
      </c>
      <c r="C21" s="120">
        <v>110515.76</v>
      </c>
      <c r="D21" s="120">
        <v>110515.76</v>
      </c>
      <c r="E21" s="120">
        <v>110515.76</v>
      </c>
      <c r="F21" s="120"/>
      <c r="G21" s="90"/>
      <c r="H21" s="120"/>
      <c r="I21" s="120"/>
      <c r="J21" s="120"/>
      <c r="K21" s="120"/>
      <c r="L21" s="120"/>
      <c r="M21" s="90"/>
      <c r="N21" s="120"/>
      <c r="O21" s="120"/>
    </row>
    <row r="22" ht="20.25" customHeight="1" spans="1:15">
      <c r="A22" s="129" t="s">
        <v>89</v>
      </c>
      <c r="B22" s="129" t="s">
        <v>90</v>
      </c>
      <c r="C22" s="120">
        <v>9360</v>
      </c>
      <c r="D22" s="120">
        <v>9360</v>
      </c>
      <c r="E22" s="120">
        <v>9360</v>
      </c>
      <c r="F22" s="120"/>
      <c r="G22" s="90"/>
      <c r="H22" s="120"/>
      <c r="I22" s="120"/>
      <c r="J22" s="120"/>
      <c r="K22" s="120"/>
      <c r="L22" s="120"/>
      <c r="M22" s="90"/>
      <c r="N22" s="120"/>
      <c r="O22" s="120"/>
    </row>
    <row r="23" ht="20.25" customHeight="1" spans="1:15">
      <c r="A23" s="28" t="s">
        <v>91</v>
      </c>
      <c r="B23" s="28" t="s">
        <v>92</v>
      </c>
      <c r="C23" s="120">
        <v>185939.13</v>
      </c>
      <c r="D23" s="120">
        <v>185939.13</v>
      </c>
      <c r="E23" s="120">
        <v>185939.13</v>
      </c>
      <c r="F23" s="120"/>
      <c r="G23" s="90"/>
      <c r="H23" s="120"/>
      <c r="I23" s="120"/>
      <c r="J23" s="120"/>
      <c r="K23" s="120"/>
      <c r="L23" s="120"/>
      <c r="M23" s="90"/>
      <c r="N23" s="120"/>
      <c r="O23" s="120"/>
    </row>
    <row r="24" ht="20.25" customHeight="1" spans="1:15">
      <c r="A24" s="128" t="s">
        <v>93</v>
      </c>
      <c r="B24" s="128" t="s">
        <v>94</v>
      </c>
      <c r="C24" s="120">
        <v>185939.13</v>
      </c>
      <c r="D24" s="120">
        <v>185939.13</v>
      </c>
      <c r="E24" s="120">
        <v>185939.13</v>
      </c>
      <c r="F24" s="120"/>
      <c r="G24" s="90"/>
      <c r="H24" s="120"/>
      <c r="I24" s="120"/>
      <c r="J24" s="120"/>
      <c r="K24" s="120"/>
      <c r="L24" s="120"/>
      <c r="M24" s="90"/>
      <c r="N24" s="120"/>
      <c r="O24" s="120"/>
    </row>
    <row r="25" ht="20.25" customHeight="1" spans="1:15">
      <c r="A25" s="129" t="s">
        <v>95</v>
      </c>
      <c r="B25" s="129" t="s">
        <v>96</v>
      </c>
      <c r="C25" s="120">
        <v>185939.13</v>
      </c>
      <c r="D25" s="120">
        <v>185939.13</v>
      </c>
      <c r="E25" s="120">
        <v>185939.13</v>
      </c>
      <c r="F25" s="120"/>
      <c r="G25" s="90"/>
      <c r="H25" s="120"/>
      <c r="I25" s="120"/>
      <c r="J25" s="120"/>
      <c r="K25" s="120"/>
      <c r="L25" s="120"/>
      <c r="M25" s="90"/>
      <c r="N25" s="120"/>
      <c r="O25" s="120"/>
    </row>
    <row r="26" ht="17.25" customHeight="1" spans="1:15">
      <c r="A26" s="103" t="s">
        <v>97</v>
      </c>
      <c r="B26" s="104" t="s">
        <v>97</v>
      </c>
      <c r="C26" s="120">
        <v>3112965.75</v>
      </c>
      <c r="D26" s="120">
        <v>2759940.84</v>
      </c>
      <c r="E26" s="120">
        <v>2530040.84</v>
      </c>
      <c r="F26" s="120">
        <v>229900</v>
      </c>
      <c r="G26" s="90"/>
      <c r="H26" s="120"/>
      <c r="I26" s="120"/>
      <c r="J26" s="120">
        <v>353024.91</v>
      </c>
      <c r="K26" s="120"/>
      <c r="L26" s="120"/>
      <c r="M26" s="90"/>
      <c r="N26" s="120"/>
      <c r="O26" s="120">
        <v>353024.91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8" t="s">
        <v>98</v>
      </c>
    </row>
    <row r="2" ht="31.5" customHeight="1" spans="1:4">
      <c r="A2" s="42" t="s">
        <v>99</v>
      </c>
      <c r="B2" s="132"/>
      <c r="C2" s="132"/>
      <c r="D2" s="132"/>
    </row>
    <row r="3" ht="17.25" customHeight="1" spans="1:4">
      <c r="A3" s="4" t="str">
        <f>"单位名称："&amp;"云南省科技厅科技宣传教育中心"</f>
        <v>单位名称：云南省科技厅科技宣传教育中心</v>
      </c>
      <c r="B3" s="133"/>
      <c r="C3" s="133"/>
      <c r="D3" s="99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100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101</v>
      </c>
      <c r="B7" s="136">
        <v>2759940.84</v>
      </c>
      <c r="C7" s="137" t="s">
        <v>102</v>
      </c>
      <c r="D7" s="136">
        <v>2759940.84</v>
      </c>
    </row>
    <row r="8" ht="29.15" customHeight="1" spans="1:4">
      <c r="A8" s="138" t="s">
        <v>103</v>
      </c>
      <c r="B8" s="90">
        <v>2759940.84</v>
      </c>
      <c r="C8" s="107" t="str">
        <f>"（一）"&amp;"科学技术支出"</f>
        <v>（一）科学技术支出</v>
      </c>
      <c r="D8" s="90">
        <v>2049946.04</v>
      </c>
    </row>
    <row r="9" ht="29.15" customHeight="1" spans="1:4">
      <c r="A9" s="138" t="s">
        <v>104</v>
      </c>
      <c r="B9" s="90"/>
      <c r="C9" s="107" t="str">
        <f>"（二）"&amp;"社会保障和就业支出"</f>
        <v>（二）社会保障和就业支出</v>
      </c>
      <c r="D9" s="90">
        <v>248470.48</v>
      </c>
    </row>
    <row r="10" ht="29.15" customHeight="1" spans="1:4">
      <c r="A10" s="138" t="s">
        <v>105</v>
      </c>
      <c r="B10" s="90"/>
      <c r="C10" s="107" t="str">
        <f>"（三）"&amp;"卫生健康支出"</f>
        <v>（三）卫生健康支出</v>
      </c>
      <c r="D10" s="90">
        <v>275585.19</v>
      </c>
    </row>
    <row r="11" ht="29.15" customHeight="1" spans="1:4">
      <c r="A11" s="139" t="s">
        <v>106</v>
      </c>
      <c r="B11" s="140"/>
      <c r="C11" s="107" t="str">
        <f>"（四）"&amp;"住房保障支出"</f>
        <v>（四）住房保障支出</v>
      </c>
      <c r="D11" s="90">
        <v>185939.13</v>
      </c>
    </row>
    <row r="12" ht="29.15" customHeight="1" spans="1:4">
      <c r="A12" s="138" t="s">
        <v>103</v>
      </c>
      <c r="B12" s="120"/>
      <c r="C12" s="141"/>
      <c r="D12" s="140"/>
    </row>
    <row r="13" ht="29.15" customHeight="1" spans="1:4">
      <c r="A13" s="142" t="s">
        <v>104</v>
      </c>
      <c r="B13" s="120"/>
      <c r="C13" s="141"/>
      <c r="D13" s="140"/>
    </row>
    <row r="14" ht="29.15" customHeight="1" spans="1:4">
      <c r="A14" s="142" t="s">
        <v>105</v>
      </c>
      <c r="B14" s="140"/>
      <c r="C14" s="141"/>
      <c r="D14" s="140"/>
    </row>
    <row r="15" ht="29.15" customHeight="1" spans="1:4">
      <c r="A15" s="143"/>
      <c r="B15" s="140"/>
      <c r="C15" s="144" t="s">
        <v>107</v>
      </c>
      <c r="D15" s="140"/>
    </row>
    <row r="16" ht="29.15" customHeight="1" spans="1:4">
      <c r="A16" s="143" t="s">
        <v>108</v>
      </c>
      <c r="B16" s="140">
        <v>2759940.84</v>
      </c>
      <c r="C16" s="141" t="s">
        <v>26</v>
      </c>
      <c r="D16" s="140">
        <v>2759940.84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E31" sqref="E3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2"/>
      <c r="F1" s="54"/>
      <c r="G1" s="54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"单位名称："&amp;"云南省科技厅科技宣传教育中心"</f>
        <v>单位名称：云南省科技厅科技宣传教育中心</v>
      </c>
      <c r="F3" s="102"/>
      <c r="G3" s="102" t="s">
        <v>2</v>
      </c>
    </row>
    <row r="4" ht="20.25" customHeight="1" spans="1:7">
      <c r="A4" s="122" t="s">
        <v>111</v>
      </c>
      <c r="B4" s="123"/>
      <c r="C4" s="124" t="s">
        <v>31</v>
      </c>
      <c r="D4" s="11" t="s">
        <v>58</v>
      </c>
      <c r="E4" s="11"/>
      <c r="F4" s="12"/>
      <c r="G4" s="124" t="s">
        <v>59</v>
      </c>
    </row>
    <row r="5" ht="20.25" customHeight="1" spans="1:7">
      <c r="A5" s="125" t="s">
        <v>49</v>
      </c>
      <c r="B5" s="126" t="s">
        <v>50</v>
      </c>
      <c r="C5" s="92"/>
      <c r="D5" s="92" t="s">
        <v>33</v>
      </c>
      <c r="E5" s="92" t="s">
        <v>112</v>
      </c>
      <c r="F5" s="92" t="s">
        <v>113</v>
      </c>
      <c r="G5" s="92"/>
    </row>
    <row r="6" ht="13.5" customHeight="1" spans="1:7">
      <c r="A6" s="127" t="s">
        <v>114</v>
      </c>
      <c r="B6" s="127" t="s">
        <v>115</v>
      </c>
      <c r="C6" s="127" t="s">
        <v>116</v>
      </c>
      <c r="D6" s="61"/>
      <c r="E6" s="127" t="s">
        <v>117</v>
      </c>
      <c r="F6" s="127" t="s">
        <v>118</v>
      </c>
      <c r="G6" s="127" t="s">
        <v>119</v>
      </c>
    </row>
    <row r="7" ht="18" customHeight="1" spans="1:7">
      <c r="A7" s="28" t="s">
        <v>60</v>
      </c>
      <c r="B7" s="28" t="s">
        <v>61</v>
      </c>
      <c r="C7" s="22">
        <v>2049946.04</v>
      </c>
      <c r="D7" s="22">
        <v>1820046.04</v>
      </c>
      <c r="E7" s="22">
        <v>1657754</v>
      </c>
      <c r="F7" s="22">
        <v>162292.04</v>
      </c>
      <c r="G7" s="22">
        <v>229900</v>
      </c>
    </row>
    <row r="8" ht="18" customHeight="1" spans="1:7">
      <c r="A8" s="28" t="s">
        <v>62</v>
      </c>
      <c r="B8" s="128" t="s">
        <v>63</v>
      </c>
      <c r="C8" s="22">
        <v>1820046.04</v>
      </c>
      <c r="D8" s="22">
        <v>1820046.04</v>
      </c>
      <c r="E8" s="22">
        <v>1657754</v>
      </c>
      <c r="F8" s="22">
        <v>162292.04</v>
      </c>
      <c r="G8" s="22"/>
    </row>
    <row r="9" ht="18" customHeight="1" spans="1:7">
      <c r="A9" s="28" t="s">
        <v>64</v>
      </c>
      <c r="B9" s="129" t="s">
        <v>65</v>
      </c>
      <c r="C9" s="22">
        <v>1820046.04</v>
      </c>
      <c r="D9" s="22">
        <v>1820046.04</v>
      </c>
      <c r="E9" s="22">
        <v>1657754</v>
      </c>
      <c r="F9" s="22">
        <v>162292.04</v>
      </c>
      <c r="G9" s="22"/>
    </row>
    <row r="10" ht="18" customHeight="1" spans="1:7">
      <c r="A10" s="28" t="s">
        <v>66</v>
      </c>
      <c r="B10" s="128" t="s">
        <v>67</v>
      </c>
      <c r="C10" s="22">
        <v>229900</v>
      </c>
      <c r="D10" s="22"/>
      <c r="E10" s="22"/>
      <c r="F10" s="22"/>
      <c r="G10" s="22">
        <v>229900</v>
      </c>
    </row>
    <row r="11" ht="18" customHeight="1" spans="1:7">
      <c r="A11" s="28" t="s">
        <v>68</v>
      </c>
      <c r="B11" s="129" t="s">
        <v>69</v>
      </c>
      <c r="C11" s="22">
        <v>229900</v>
      </c>
      <c r="D11" s="22"/>
      <c r="E11" s="22"/>
      <c r="F11" s="22"/>
      <c r="G11" s="22">
        <v>229900</v>
      </c>
    </row>
    <row r="12" ht="18" customHeight="1" spans="1:7">
      <c r="A12" s="28" t="s">
        <v>70</v>
      </c>
      <c r="B12" s="28" t="s">
        <v>71</v>
      </c>
      <c r="C12" s="22">
        <v>248470.48</v>
      </c>
      <c r="D12" s="22">
        <v>248470.48</v>
      </c>
      <c r="E12" s="22">
        <v>241990.48</v>
      </c>
      <c r="F12" s="22">
        <v>6480</v>
      </c>
      <c r="G12" s="22"/>
    </row>
    <row r="13" ht="18" customHeight="1" spans="1:7">
      <c r="A13" s="28" t="s">
        <v>72</v>
      </c>
      <c r="B13" s="128" t="s">
        <v>73</v>
      </c>
      <c r="C13" s="22">
        <v>237160.64</v>
      </c>
      <c r="D13" s="22">
        <v>237160.64</v>
      </c>
      <c r="E13" s="22">
        <v>230680.64</v>
      </c>
      <c r="F13" s="22">
        <v>6480</v>
      </c>
      <c r="G13" s="22"/>
    </row>
    <row r="14" ht="18" customHeight="1" spans="1:7">
      <c r="A14" s="28" t="s">
        <v>74</v>
      </c>
      <c r="B14" s="129" t="s">
        <v>75</v>
      </c>
      <c r="C14" s="22">
        <v>6480</v>
      </c>
      <c r="D14" s="22">
        <v>6480</v>
      </c>
      <c r="E14" s="22"/>
      <c r="F14" s="22">
        <v>6480</v>
      </c>
      <c r="G14" s="22"/>
    </row>
    <row r="15" ht="18" customHeight="1" spans="1:7">
      <c r="A15" s="28" t="s">
        <v>76</v>
      </c>
      <c r="B15" s="129" t="s">
        <v>77</v>
      </c>
      <c r="C15" s="22">
        <v>230680.64</v>
      </c>
      <c r="D15" s="22">
        <v>230680.64</v>
      </c>
      <c r="E15" s="22">
        <v>230680.64</v>
      </c>
      <c r="F15" s="22"/>
      <c r="G15" s="22"/>
    </row>
    <row r="16" ht="18" customHeight="1" spans="1:7">
      <c r="A16" s="28" t="s">
        <v>78</v>
      </c>
      <c r="B16" s="128" t="s">
        <v>79</v>
      </c>
      <c r="C16" s="22">
        <v>11309.84</v>
      </c>
      <c r="D16" s="22">
        <v>11309.84</v>
      </c>
      <c r="E16" s="22">
        <v>11309.84</v>
      </c>
      <c r="F16" s="22"/>
      <c r="G16" s="22"/>
    </row>
    <row r="17" ht="18" customHeight="1" spans="1:7">
      <c r="A17" s="28" t="s">
        <v>80</v>
      </c>
      <c r="B17" s="129" t="s">
        <v>79</v>
      </c>
      <c r="C17" s="22">
        <v>11309.84</v>
      </c>
      <c r="D17" s="22">
        <v>11309.84</v>
      </c>
      <c r="E17" s="22">
        <v>11309.84</v>
      </c>
      <c r="F17" s="22"/>
      <c r="G17" s="22"/>
    </row>
    <row r="18" ht="18" customHeight="1" spans="1:7">
      <c r="A18" s="28" t="s">
        <v>81</v>
      </c>
      <c r="B18" s="28" t="s">
        <v>82</v>
      </c>
      <c r="C18" s="22">
        <v>275585.19</v>
      </c>
      <c r="D18" s="22">
        <v>275585.19</v>
      </c>
      <c r="E18" s="22">
        <v>275585.19</v>
      </c>
      <c r="F18" s="22"/>
      <c r="G18" s="22"/>
    </row>
    <row r="19" ht="18" customHeight="1" spans="1:7">
      <c r="A19" s="28" t="s">
        <v>83</v>
      </c>
      <c r="B19" s="128" t="s">
        <v>84</v>
      </c>
      <c r="C19" s="22">
        <v>275585.19</v>
      </c>
      <c r="D19" s="22">
        <v>275585.19</v>
      </c>
      <c r="E19" s="22">
        <v>275585.19</v>
      </c>
      <c r="F19" s="22"/>
      <c r="G19" s="22"/>
    </row>
    <row r="20" ht="18" customHeight="1" spans="1:7">
      <c r="A20" s="28" t="s">
        <v>85</v>
      </c>
      <c r="B20" s="129" t="s">
        <v>86</v>
      </c>
      <c r="C20" s="22">
        <v>155709.43</v>
      </c>
      <c r="D20" s="22">
        <v>155709.43</v>
      </c>
      <c r="E20" s="22">
        <v>155709.43</v>
      </c>
      <c r="F20" s="22"/>
      <c r="G20" s="22"/>
    </row>
    <row r="21" ht="18" customHeight="1" spans="1:7">
      <c r="A21" s="28" t="s">
        <v>87</v>
      </c>
      <c r="B21" s="129" t="s">
        <v>88</v>
      </c>
      <c r="C21" s="22">
        <v>110515.76</v>
      </c>
      <c r="D21" s="22">
        <v>110515.76</v>
      </c>
      <c r="E21" s="22">
        <v>110515.76</v>
      </c>
      <c r="F21" s="22"/>
      <c r="G21" s="22"/>
    </row>
    <row r="22" ht="18" customHeight="1" spans="1:7">
      <c r="A22" s="28" t="s">
        <v>89</v>
      </c>
      <c r="B22" s="129" t="s">
        <v>90</v>
      </c>
      <c r="C22" s="22">
        <v>9360</v>
      </c>
      <c r="D22" s="22">
        <v>9360</v>
      </c>
      <c r="E22" s="22">
        <v>9360</v>
      </c>
      <c r="F22" s="22"/>
      <c r="G22" s="22"/>
    </row>
    <row r="23" ht="18" customHeight="1" spans="1:7">
      <c r="A23" s="28" t="s">
        <v>91</v>
      </c>
      <c r="B23" s="28" t="s">
        <v>92</v>
      </c>
      <c r="C23" s="22">
        <v>185939.13</v>
      </c>
      <c r="D23" s="22">
        <v>185939.13</v>
      </c>
      <c r="E23" s="22">
        <v>185939.13</v>
      </c>
      <c r="F23" s="22"/>
      <c r="G23" s="22"/>
    </row>
    <row r="24" ht="18" customHeight="1" spans="1:7">
      <c r="A24" s="28" t="s">
        <v>93</v>
      </c>
      <c r="B24" s="128" t="s">
        <v>94</v>
      </c>
      <c r="C24" s="22">
        <v>185939.13</v>
      </c>
      <c r="D24" s="22">
        <v>185939.13</v>
      </c>
      <c r="E24" s="22">
        <v>185939.13</v>
      </c>
      <c r="F24" s="22"/>
      <c r="G24" s="22"/>
    </row>
    <row r="25" ht="18" customHeight="1" spans="1:7">
      <c r="A25" s="28" t="s">
        <v>95</v>
      </c>
      <c r="B25" s="129" t="s">
        <v>96</v>
      </c>
      <c r="C25" s="22">
        <v>185939.13</v>
      </c>
      <c r="D25" s="22">
        <v>185939.13</v>
      </c>
      <c r="E25" s="22">
        <v>185939.13</v>
      </c>
      <c r="F25" s="22"/>
      <c r="G25" s="22"/>
    </row>
    <row r="26" ht="18" customHeight="1" spans="1:7">
      <c r="A26" s="130" t="s">
        <v>97</v>
      </c>
      <c r="B26" s="131" t="s">
        <v>97</v>
      </c>
      <c r="C26" s="22">
        <v>2759940.84</v>
      </c>
      <c r="D26" s="22">
        <v>2530040.84</v>
      </c>
      <c r="E26" s="22">
        <v>2361268.8</v>
      </c>
      <c r="F26" s="22">
        <v>168772.04</v>
      </c>
      <c r="G26" s="22">
        <v>229900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6"/>
      <c r="B1" s="116"/>
      <c r="C1" s="59"/>
      <c r="F1" s="58" t="s">
        <v>120</v>
      </c>
    </row>
    <row r="2" ht="25.5" customHeight="1" spans="1:6">
      <c r="A2" s="117" t="s">
        <v>121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"单位名称："&amp;"云南省科技厅科技宣传教育中心"</f>
        <v>单位名称：云南省科技厅科技宣传教育中心</v>
      </c>
      <c r="B3" s="116"/>
      <c r="C3" s="59"/>
      <c r="F3" s="58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1" t="s">
        <v>33</v>
      </c>
      <c r="D5" s="61" t="s">
        <v>127</v>
      </c>
      <c r="E5" s="61" t="s">
        <v>128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19577</v>
      </c>
      <c r="B7" s="120"/>
      <c r="C7" s="121">
        <v>19577</v>
      </c>
      <c r="D7" s="120"/>
      <c r="E7" s="120">
        <v>19577</v>
      </c>
      <c r="F7" s="12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2"/>
      <c r="W1" s="54" t="s">
        <v>129</v>
      </c>
    </row>
    <row r="2" ht="27.75" customHeight="1" spans="1:23">
      <c r="A2" s="26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"单位名称："&amp;"云南省科技厅科技宣传教育中心"</f>
        <v>单位名称：云南省科技厅科技宣传教育中心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2"/>
      <c r="W3" s="102" t="s">
        <v>122</v>
      </c>
    </row>
    <row r="4" ht="21.75" customHeight="1" spans="1:23">
      <c r="A4" s="8" t="s">
        <v>131</v>
      </c>
      <c r="B4" s="8" t="s">
        <v>132</v>
      </c>
      <c r="C4" s="8" t="s">
        <v>133</v>
      </c>
      <c r="D4" s="9" t="s">
        <v>134</v>
      </c>
      <c r="E4" s="9" t="s">
        <v>135</v>
      </c>
      <c r="F4" s="9" t="s">
        <v>136</v>
      </c>
      <c r="G4" s="9" t="s">
        <v>137</v>
      </c>
      <c r="H4" s="61" t="s">
        <v>138</v>
      </c>
      <c r="I4" s="61"/>
      <c r="J4" s="61"/>
      <c r="K4" s="61"/>
      <c r="L4" s="109"/>
      <c r="M4" s="109"/>
      <c r="N4" s="109"/>
      <c r="O4" s="109"/>
      <c r="P4" s="109"/>
      <c r="Q4" s="44"/>
      <c r="R4" s="61"/>
      <c r="S4" s="61"/>
      <c r="T4" s="61"/>
      <c r="U4" s="61"/>
      <c r="V4" s="61"/>
      <c r="W4" s="61"/>
    </row>
    <row r="5" ht="21.75" customHeight="1" spans="1:23">
      <c r="A5" s="13"/>
      <c r="B5" s="13"/>
      <c r="C5" s="13"/>
      <c r="D5" s="14"/>
      <c r="E5" s="14"/>
      <c r="F5" s="14"/>
      <c r="G5" s="14"/>
      <c r="H5" s="61" t="s">
        <v>31</v>
      </c>
      <c r="I5" s="44" t="s">
        <v>34</v>
      </c>
      <c r="J5" s="44"/>
      <c r="K5" s="44"/>
      <c r="L5" s="109"/>
      <c r="M5" s="109"/>
      <c r="N5" s="109" t="s">
        <v>139</v>
      </c>
      <c r="O5" s="109"/>
      <c r="P5" s="109"/>
      <c r="Q5" s="44" t="s">
        <v>37</v>
      </c>
      <c r="R5" s="61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61"/>
      <c r="I6" s="44" t="s">
        <v>140</v>
      </c>
      <c r="J6" s="44" t="s">
        <v>141</v>
      </c>
      <c r="K6" s="44" t="s">
        <v>142</v>
      </c>
      <c r="L6" s="115" t="s">
        <v>143</v>
      </c>
      <c r="M6" s="115" t="s">
        <v>144</v>
      </c>
      <c r="N6" s="115" t="s">
        <v>34</v>
      </c>
      <c r="O6" s="115" t="s">
        <v>35</v>
      </c>
      <c r="P6" s="115" t="s">
        <v>36</v>
      </c>
      <c r="Q6" s="44"/>
      <c r="R6" s="44" t="s">
        <v>33</v>
      </c>
      <c r="S6" s="44" t="s">
        <v>44</v>
      </c>
      <c r="T6" s="44" t="s">
        <v>145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61"/>
      <c r="I7" s="44"/>
      <c r="J7" s="44"/>
      <c r="K7" s="44"/>
      <c r="L7" s="115"/>
      <c r="M7" s="115"/>
      <c r="N7" s="115"/>
      <c r="O7" s="115"/>
      <c r="P7" s="115"/>
      <c r="Q7" s="44"/>
      <c r="R7" s="44"/>
      <c r="S7" s="44"/>
      <c r="T7" s="44"/>
      <c r="U7" s="44"/>
      <c r="V7" s="44"/>
      <c r="W7" s="44"/>
    </row>
    <row r="8" ht="15" customHeight="1" spans="1:23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ht="18.75" customHeight="1" spans="1:23">
      <c r="A9" s="107" t="s">
        <v>46</v>
      </c>
      <c r="B9" s="108"/>
      <c r="C9" s="107"/>
      <c r="D9" s="107"/>
      <c r="E9" s="107"/>
      <c r="F9" s="107"/>
      <c r="G9" s="107"/>
      <c r="H9" s="22">
        <v>2660965.75</v>
      </c>
      <c r="I9" s="22">
        <v>2530040.84</v>
      </c>
      <c r="J9" s="22">
        <v>632635.96</v>
      </c>
      <c r="K9" s="22"/>
      <c r="L9" s="22">
        <v>1897404.88</v>
      </c>
      <c r="M9" s="22"/>
      <c r="N9" s="22"/>
      <c r="O9" s="22"/>
      <c r="P9" s="22"/>
      <c r="Q9" s="22"/>
      <c r="R9" s="22">
        <v>130924.91</v>
      </c>
      <c r="S9" s="22"/>
      <c r="T9" s="22"/>
      <c r="U9" s="22"/>
      <c r="V9" s="22"/>
      <c r="W9" s="22">
        <v>130924.91</v>
      </c>
    </row>
    <row r="10" ht="31.4" customHeight="1" spans="1:23">
      <c r="A10" s="114" t="s">
        <v>46</v>
      </c>
      <c r="B10" s="108" t="s">
        <v>146</v>
      </c>
      <c r="C10" s="107" t="s">
        <v>147</v>
      </c>
      <c r="D10" s="107" t="s">
        <v>64</v>
      </c>
      <c r="E10" s="107" t="s">
        <v>65</v>
      </c>
      <c r="F10" s="107" t="s">
        <v>148</v>
      </c>
      <c r="G10" s="107" t="s">
        <v>149</v>
      </c>
      <c r="H10" s="22">
        <v>634200</v>
      </c>
      <c r="I10" s="22">
        <v>634200</v>
      </c>
      <c r="J10" s="22">
        <v>158550</v>
      </c>
      <c r="K10" s="22"/>
      <c r="L10" s="22">
        <v>475650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4" t="s">
        <v>46</v>
      </c>
      <c r="B11" s="108" t="s">
        <v>146</v>
      </c>
      <c r="C11" s="107" t="s">
        <v>147</v>
      </c>
      <c r="D11" s="107" t="s">
        <v>64</v>
      </c>
      <c r="E11" s="107" t="s">
        <v>65</v>
      </c>
      <c r="F11" s="107" t="s">
        <v>150</v>
      </c>
      <c r="G11" s="107" t="s">
        <v>151</v>
      </c>
      <c r="H11" s="22">
        <v>52850</v>
      </c>
      <c r="I11" s="22">
        <v>52850</v>
      </c>
      <c r="J11" s="22">
        <v>13212.5</v>
      </c>
      <c r="K11" s="22"/>
      <c r="L11" s="22">
        <v>39637.5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4" t="s">
        <v>46</v>
      </c>
      <c r="B12" s="108" t="s">
        <v>146</v>
      </c>
      <c r="C12" s="107" t="s">
        <v>147</v>
      </c>
      <c r="D12" s="107" t="s">
        <v>64</v>
      </c>
      <c r="E12" s="107" t="s">
        <v>65</v>
      </c>
      <c r="F12" s="107" t="s">
        <v>152</v>
      </c>
      <c r="G12" s="107" t="s">
        <v>153</v>
      </c>
      <c r="H12" s="22">
        <v>970704</v>
      </c>
      <c r="I12" s="22">
        <v>970704</v>
      </c>
      <c r="J12" s="22">
        <v>242676</v>
      </c>
      <c r="K12" s="22"/>
      <c r="L12" s="22">
        <v>728028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4" t="s">
        <v>46</v>
      </c>
      <c r="B13" s="108" t="s">
        <v>154</v>
      </c>
      <c r="C13" s="107" t="s">
        <v>155</v>
      </c>
      <c r="D13" s="107" t="s">
        <v>76</v>
      </c>
      <c r="E13" s="107" t="s">
        <v>77</v>
      </c>
      <c r="F13" s="107" t="s">
        <v>156</v>
      </c>
      <c r="G13" s="107" t="s">
        <v>157</v>
      </c>
      <c r="H13" s="22">
        <v>230680.64</v>
      </c>
      <c r="I13" s="22">
        <v>230680.64</v>
      </c>
      <c r="J13" s="22">
        <v>57670.16</v>
      </c>
      <c r="K13" s="22"/>
      <c r="L13" s="22">
        <v>173010.48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4" t="s">
        <v>46</v>
      </c>
      <c r="B14" s="108" t="s">
        <v>154</v>
      </c>
      <c r="C14" s="107" t="s">
        <v>155</v>
      </c>
      <c r="D14" s="107" t="s">
        <v>80</v>
      </c>
      <c r="E14" s="107" t="s">
        <v>79</v>
      </c>
      <c r="F14" s="107" t="s">
        <v>158</v>
      </c>
      <c r="G14" s="107" t="s">
        <v>159</v>
      </c>
      <c r="H14" s="22">
        <v>11309.84</v>
      </c>
      <c r="I14" s="22">
        <v>11309.84</v>
      </c>
      <c r="J14" s="22">
        <v>2827.46</v>
      </c>
      <c r="K14" s="22"/>
      <c r="L14" s="22">
        <v>8482.38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4" t="s">
        <v>46</v>
      </c>
      <c r="B15" s="108" t="s">
        <v>154</v>
      </c>
      <c r="C15" s="107" t="s">
        <v>155</v>
      </c>
      <c r="D15" s="107" t="s">
        <v>85</v>
      </c>
      <c r="E15" s="107" t="s">
        <v>86</v>
      </c>
      <c r="F15" s="107" t="s">
        <v>160</v>
      </c>
      <c r="G15" s="107" t="s">
        <v>161</v>
      </c>
      <c r="H15" s="22">
        <v>155709.43</v>
      </c>
      <c r="I15" s="22">
        <v>155709.43</v>
      </c>
      <c r="J15" s="22">
        <v>38927.36</v>
      </c>
      <c r="K15" s="22"/>
      <c r="L15" s="22">
        <v>116782.07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4" t="s">
        <v>46</v>
      </c>
      <c r="B16" s="108" t="s">
        <v>154</v>
      </c>
      <c r="C16" s="107" t="s">
        <v>155</v>
      </c>
      <c r="D16" s="107" t="s">
        <v>87</v>
      </c>
      <c r="E16" s="107" t="s">
        <v>88</v>
      </c>
      <c r="F16" s="107" t="s">
        <v>162</v>
      </c>
      <c r="G16" s="107" t="s">
        <v>163</v>
      </c>
      <c r="H16" s="22">
        <v>110515.76</v>
      </c>
      <c r="I16" s="22">
        <v>110515.76</v>
      </c>
      <c r="J16" s="22">
        <v>27628.94</v>
      </c>
      <c r="K16" s="22"/>
      <c r="L16" s="22">
        <v>82886.82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4" t="s">
        <v>46</v>
      </c>
      <c r="B17" s="108" t="s">
        <v>154</v>
      </c>
      <c r="C17" s="107" t="s">
        <v>155</v>
      </c>
      <c r="D17" s="107" t="s">
        <v>89</v>
      </c>
      <c r="E17" s="107" t="s">
        <v>90</v>
      </c>
      <c r="F17" s="107" t="s">
        <v>158</v>
      </c>
      <c r="G17" s="107" t="s">
        <v>159</v>
      </c>
      <c r="H17" s="22">
        <v>9360</v>
      </c>
      <c r="I17" s="22">
        <v>9360</v>
      </c>
      <c r="J17" s="22">
        <v>9360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4" t="s">
        <v>46</v>
      </c>
      <c r="B18" s="108" t="s">
        <v>164</v>
      </c>
      <c r="C18" s="107" t="s">
        <v>96</v>
      </c>
      <c r="D18" s="107" t="s">
        <v>95</v>
      </c>
      <c r="E18" s="107" t="s">
        <v>96</v>
      </c>
      <c r="F18" s="107" t="s">
        <v>165</v>
      </c>
      <c r="G18" s="107" t="s">
        <v>96</v>
      </c>
      <c r="H18" s="22">
        <v>185939.13</v>
      </c>
      <c r="I18" s="22">
        <v>185939.13</v>
      </c>
      <c r="J18" s="22">
        <v>46484.78</v>
      </c>
      <c r="K18" s="22"/>
      <c r="L18" s="22">
        <v>139454.35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4" t="s">
        <v>46</v>
      </c>
      <c r="B19" s="108" t="s">
        <v>166</v>
      </c>
      <c r="C19" s="107" t="s">
        <v>167</v>
      </c>
      <c r="D19" s="107" t="s">
        <v>64</v>
      </c>
      <c r="E19" s="107" t="s">
        <v>65</v>
      </c>
      <c r="F19" s="107" t="s">
        <v>168</v>
      </c>
      <c r="G19" s="107" t="s">
        <v>169</v>
      </c>
      <c r="H19" s="22">
        <v>19577</v>
      </c>
      <c r="I19" s="22">
        <v>19577</v>
      </c>
      <c r="J19" s="22"/>
      <c r="K19" s="22"/>
      <c r="L19" s="22">
        <v>19577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4" t="s">
        <v>46</v>
      </c>
      <c r="B20" s="108" t="s">
        <v>170</v>
      </c>
      <c r="C20" s="107" t="s">
        <v>171</v>
      </c>
      <c r="D20" s="107" t="s">
        <v>64</v>
      </c>
      <c r="E20" s="107" t="s">
        <v>65</v>
      </c>
      <c r="F20" s="107" t="s">
        <v>172</v>
      </c>
      <c r="G20" s="107" t="s">
        <v>171</v>
      </c>
      <c r="H20" s="22">
        <v>33155.08</v>
      </c>
      <c r="I20" s="22">
        <v>33155.08</v>
      </c>
      <c r="J20" s="22">
        <v>8288.77</v>
      </c>
      <c r="K20" s="22"/>
      <c r="L20" s="22">
        <v>24866.31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4" t="s">
        <v>46</v>
      </c>
      <c r="B21" s="108" t="s">
        <v>173</v>
      </c>
      <c r="C21" s="107" t="s">
        <v>174</v>
      </c>
      <c r="D21" s="107" t="s">
        <v>64</v>
      </c>
      <c r="E21" s="107" t="s">
        <v>65</v>
      </c>
      <c r="F21" s="107" t="s">
        <v>175</v>
      </c>
      <c r="G21" s="107" t="s">
        <v>176</v>
      </c>
      <c r="H21" s="22">
        <v>8000</v>
      </c>
      <c r="I21" s="22">
        <v>8000</v>
      </c>
      <c r="J21" s="22"/>
      <c r="K21" s="22"/>
      <c r="L21" s="22">
        <v>8000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4" t="s">
        <v>46</v>
      </c>
      <c r="B22" s="108" t="s">
        <v>173</v>
      </c>
      <c r="C22" s="107" t="s">
        <v>174</v>
      </c>
      <c r="D22" s="107" t="s">
        <v>64</v>
      </c>
      <c r="E22" s="107" t="s">
        <v>65</v>
      </c>
      <c r="F22" s="107" t="s">
        <v>177</v>
      </c>
      <c r="G22" s="107" t="s">
        <v>178</v>
      </c>
      <c r="H22" s="22">
        <v>1200</v>
      </c>
      <c r="I22" s="22">
        <v>1200</v>
      </c>
      <c r="J22" s="22">
        <v>300</v>
      </c>
      <c r="K22" s="22"/>
      <c r="L22" s="22">
        <v>900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4" t="s">
        <v>46</v>
      </c>
      <c r="B23" s="108" t="s">
        <v>173</v>
      </c>
      <c r="C23" s="107" t="s">
        <v>174</v>
      </c>
      <c r="D23" s="107" t="s">
        <v>64</v>
      </c>
      <c r="E23" s="107" t="s">
        <v>65</v>
      </c>
      <c r="F23" s="107" t="s">
        <v>179</v>
      </c>
      <c r="G23" s="107" t="s">
        <v>180</v>
      </c>
      <c r="H23" s="22">
        <v>2000</v>
      </c>
      <c r="I23" s="22">
        <v>2000</v>
      </c>
      <c r="J23" s="22">
        <v>500</v>
      </c>
      <c r="K23" s="22"/>
      <c r="L23" s="22">
        <v>1500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4" t="s">
        <v>46</v>
      </c>
      <c r="B24" s="108" t="s">
        <v>173</v>
      </c>
      <c r="C24" s="107" t="s">
        <v>174</v>
      </c>
      <c r="D24" s="107" t="s">
        <v>64</v>
      </c>
      <c r="E24" s="107" t="s">
        <v>65</v>
      </c>
      <c r="F24" s="107" t="s">
        <v>181</v>
      </c>
      <c r="G24" s="107" t="s">
        <v>182</v>
      </c>
      <c r="H24" s="22">
        <v>6000</v>
      </c>
      <c r="I24" s="22">
        <v>6000</v>
      </c>
      <c r="J24" s="22">
        <v>1500</v>
      </c>
      <c r="K24" s="22"/>
      <c r="L24" s="22">
        <v>4500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4" t="s">
        <v>46</v>
      </c>
      <c r="B25" s="108" t="s">
        <v>173</v>
      </c>
      <c r="C25" s="107" t="s">
        <v>174</v>
      </c>
      <c r="D25" s="107" t="s">
        <v>64</v>
      </c>
      <c r="E25" s="107" t="s">
        <v>65</v>
      </c>
      <c r="F25" s="107" t="s">
        <v>183</v>
      </c>
      <c r="G25" s="107" t="s">
        <v>184</v>
      </c>
      <c r="H25" s="22">
        <v>3604.88</v>
      </c>
      <c r="I25" s="22">
        <v>3604.88</v>
      </c>
      <c r="J25" s="22">
        <v>901.22</v>
      </c>
      <c r="K25" s="22"/>
      <c r="L25" s="22">
        <v>2703.66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4" t="s">
        <v>46</v>
      </c>
      <c r="B26" s="108" t="s">
        <v>173</v>
      </c>
      <c r="C26" s="107" t="s">
        <v>174</v>
      </c>
      <c r="D26" s="107" t="s">
        <v>64</v>
      </c>
      <c r="E26" s="107" t="s">
        <v>65</v>
      </c>
      <c r="F26" s="107" t="s">
        <v>185</v>
      </c>
      <c r="G26" s="107" t="s">
        <v>186</v>
      </c>
      <c r="H26" s="22">
        <v>35000</v>
      </c>
      <c r="I26" s="22">
        <v>35000</v>
      </c>
      <c r="J26" s="22">
        <v>8750</v>
      </c>
      <c r="K26" s="22"/>
      <c r="L26" s="22">
        <v>26250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4" t="s">
        <v>46</v>
      </c>
      <c r="B27" s="108" t="s">
        <v>173</v>
      </c>
      <c r="C27" s="107" t="s">
        <v>174</v>
      </c>
      <c r="D27" s="107" t="s">
        <v>64</v>
      </c>
      <c r="E27" s="107" t="s">
        <v>65</v>
      </c>
      <c r="F27" s="107" t="s">
        <v>187</v>
      </c>
      <c r="G27" s="107" t="s">
        <v>188</v>
      </c>
      <c r="H27" s="22">
        <v>7000</v>
      </c>
      <c r="I27" s="22">
        <v>7000</v>
      </c>
      <c r="J27" s="22">
        <v>1750</v>
      </c>
      <c r="K27" s="22"/>
      <c r="L27" s="22">
        <v>5250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4" t="s">
        <v>46</v>
      </c>
      <c r="B28" s="108" t="s">
        <v>173</v>
      </c>
      <c r="C28" s="107" t="s">
        <v>174</v>
      </c>
      <c r="D28" s="107" t="s">
        <v>64</v>
      </c>
      <c r="E28" s="107" t="s">
        <v>65</v>
      </c>
      <c r="F28" s="107" t="s">
        <v>189</v>
      </c>
      <c r="G28" s="107" t="s">
        <v>190</v>
      </c>
      <c r="H28" s="22">
        <v>1400</v>
      </c>
      <c r="I28" s="22">
        <v>1400</v>
      </c>
      <c r="J28" s="22">
        <v>350</v>
      </c>
      <c r="K28" s="22"/>
      <c r="L28" s="22">
        <v>1050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4" t="s">
        <v>46</v>
      </c>
      <c r="B29" s="108" t="s">
        <v>173</v>
      </c>
      <c r="C29" s="107" t="s">
        <v>174</v>
      </c>
      <c r="D29" s="107" t="s">
        <v>64</v>
      </c>
      <c r="E29" s="107" t="s">
        <v>65</v>
      </c>
      <c r="F29" s="107" t="s">
        <v>191</v>
      </c>
      <c r="G29" s="107" t="s">
        <v>192</v>
      </c>
      <c r="H29" s="22">
        <v>10200</v>
      </c>
      <c r="I29" s="22">
        <v>10200</v>
      </c>
      <c r="J29" s="22">
        <v>2550</v>
      </c>
      <c r="K29" s="22"/>
      <c r="L29" s="22">
        <v>7650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4" t="s">
        <v>46</v>
      </c>
      <c r="B30" s="108" t="s">
        <v>173</v>
      </c>
      <c r="C30" s="107" t="s">
        <v>174</v>
      </c>
      <c r="D30" s="107" t="s">
        <v>64</v>
      </c>
      <c r="E30" s="107" t="s">
        <v>65</v>
      </c>
      <c r="F30" s="107" t="s">
        <v>193</v>
      </c>
      <c r="G30" s="107" t="s">
        <v>194</v>
      </c>
      <c r="H30" s="22">
        <v>81079.99</v>
      </c>
      <c r="I30" s="22">
        <v>33155.08</v>
      </c>
      <c r="J30" s="22">
        <v>8288.77</v>
      </c>
      <c r="K30" s="22"/>
      <c r="L30" s="22">
        <v>24866.31</v>
      </c>
      <c r="M30" s="22"/>
      <c r="N30" s="22"/>
      <c r="O30" s="22"/>
      <c r="P30" s="22"/>
      <c r="Q30" s="22"/>
      <c r="R30" s="22">
        <v>47924.91</v>
      </c>
      <c r="S30" s="22"/>
      <c r="T30" s="22"/>
      <c r="U30" s="22"/>
      <c r="V30" s="22"/>
      <c r="W30" s="22">
        <v>47924.91</v>
      </c>
    </row>
    <row r="31" ht="31.4" customHeight="1" spans="1:23">
      <c r="A31" s="114" t="s">
        <v>46</v>
      </c>
      <c r="B31" s="108" t="s">
        <v>173</v>
      </c>
      <c r="C31" s="107" t="s">
        <v>174</v>
      </c>
      <c r="D31" s="107" t="s">
        <v>64</v>
      </c>
      <c r="E31" s="107" t="s">
        <v>65</v>
      </c>
      <c r="F31" s="107" t="s">
        <v>195</v>
      </c>
      <c r="G31" s="107" t="s">
        <v>196</v>
      </c>
      <c r="H31" s="22">
        <v>32000</v>
      </c>
      <c r="I31" s="22">
        <v>2000</v>
      </c>
      <c r="J31" s="22">
        <v>500</v>
      </c>
      <c r="K31" s="22"/>
      <c r="L31" s="22">
        <v>1500</v>
      </c>
      <c r="M31" s="22"/>
      <c r="N31" s="22"/>
      <c r="O31" s="22"/>
      <c r="P31" s="22"/>
      <c r="Q31" s="22"/>
      <c r="R31" s="22">
        <v>30000</v>
      </c>
      <c r="S31" s="22"/>
      <c r="T31" s="22"/>
      <c r="U31" s="22"/>
      <c r="V31" s="22"/>
      <c r="W31" s="22">
        <v>30000</v>
      </c>
    </row>
    <row r="32" ht="31.4" customHeight="1" spans="1:23">
      <c r="A32" s="114" t="s">
        <v>46</v>
      </c>
      <c r="B32" s="108" t="s">
        <v>173</v>
      </c>
      <c r="C32" s="107" t="s">
        <v>174</v>
      </c>
      <c r="D32" s="107" t="s">
        <v>64</v>
      </c>
      <c r="E32" s="107" t="s">
        <v>65</v>
      </c>
      <c r="F32" s="107" t="s">
        <v>197</v>
      </c>
      <c r="G32" s="107" t="s">
        <v>198</v>
      </c>
      <c r="H32" s="22">
        <v>53000</v>
      </c>
      <c r="I32" s="22"/>
      <c r="J32" s="22"/>
      <c r="K32" s="22"/>
      <c r="L32" s="22"/>
      <c r="M32" s="22"/>
      <c r="N32" s="22"/>
      <c r="O32" s="22"/>
      <c r="P32" s="22"/>
      <c r="Q32" s="22"/>
      <c r="R32" s="22">
        <v>53000</v>
      </c>
      <c r="S32" s="22"/>
      <c r="T32" s="22"/>
      <c r="U32" s="22"/>
      <c r="V32" s="22"/>
      <c r="W32" s="22">
        <v>53000</v>
      </c>
    </row>
    <row r="33" ht="31.4" customHeight="1" spans="1:23">
      <c r="A33" s="114" t="s">
        <v>46</v>
      </c>
      <c r="B33" s="108" t="s">
        <v>173</v>
      </c>
      <c r="C33" s="107" t="s">
        <v>174</v>
      </c>
      <c r="D33" s="107" t="s">
        <v>74</v>
      </c>
      <c r="E33" s="107" t="s">
        <v>75</v>
      </c>
      <c r="F33" s="107" t="s">
        <v>195</v>
      </c>
      <c r="G33" s="107" t="s">
        <v>196</v>
      </c>
      <c r="H33" s="22">
        <v>6480</v>
      </c>
      <c r="I33" s="22">
        <v>6480</v>
      </c>
      <c r="J33" s="22">
        <v>1620</v>
      </c>
      <c r="K33" s="22"/>
      <c r="L33" s="22">
        <v>4860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18.75" customHeight="1" spans="1:23">
      <c r="A34" s="29" t="s">
        <v>97</v>
      </c>
      <c r="B34" s="30"/>
      <c r="C34" s="30"/>
      <c r="D34" s="30"/>
      <c r="E34" s="30"/>
      <c r="F34" s="30"/>
      <c r="G34" s="31"/>
      <c r="H34" s="22">
        <v>2660965.75</v>
      </c>
      <c r="I34" s="22">
        <v>2530040.84</v>
      </c>
      <c r="J34" s="22">
        <v>632635.96</v>
      </c>
      <c r="K34" s="22"/>
      <c r="L34" s="22">
        <v>1897404.88</v>
      </c>
      <c r="M34" s="22"/>
      <c r="N34" s="22"/>
      <c r="O34" s="22"/>
      <c r="P34" s="22"/>
      <c r="Q34" s="22"/>
      <c r="R34" s="22">
        <v>130924.91</v>
      </c>
      <c r="S34" s="22"/>
      <c r="T34" s="22"/>
      <c r="U34" s="22"/>
      <c r="V34" s="22"/>
      <c r="W34" s="22">
        <v>130924.91</v>
      </c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2"/>
      <c r="W1" s="54" t="s">
        <v>199</v>
      </c>
    </row>
    <row r="2" ht="27.75" customHeight="1" spans="1:23">
      <c r="A2" s="26" t="s">
        <v>200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"单位名称："&amp;"云南省科技厅科技宣传教育中心"</f>
        <v>单位名称：云南省科技厅科技宣传教育中心</v>
      </c>
      <c r="B3" s="106" t="str">
        <f t="shared" si="0"/>
        <v>单位名称：云南省科技厅科技宣传教育中心</v>
      </c>
      <c r="C3" s="106"/>
      <c r="D3" s="106"/>
      <c r="E3" s="106"/>
      <c r="F3" s="106"/>
      <c r="G3" s="106"/>
      <c r="H3" s="106"/>
      <c r="I3" s="106"/>
      <c r="J3" s="6"/>
      <c r="K3" s="6"/>
      <c r="L3" s="6"/>
      <c r="M3" s="6"/>
      <c r="N3" s="6"/>
      <c r="O3" s="6"/>
      <c r="P3" s="6"/>
      <c r="Q3" s="6"/>
      <c r="U3" s="112"/>
      <c r="W3" s="102" t="s">
        <v>122</v>
      </c>
    </row>
    <row r="4" ht="21.75" customHeight="1" spans="1:23">
      <c r="A4" s="8" t="s">
        <v>201</v>
      </c>
      <c r="B4" s="8" t="s">
        <v>132</v>
      </c>
      <c r="C4" s="8" t="s">
        <v>133</v>
      </c>
      <c r="D4" s="8" t="s">
        <v>202</v>
      </c>
      <c r="E4" s="9" t="s">
        <v>134</v>
      </c>
      <c r="F4" s="9" t="s">
        <v>135</v>
      </c>
      <c r="G4" s="9" t="s">
        <v>136</v>
      </c>
      <c r="H4" s="9" t="s">
        <v>137</v>
      </c>
      <c r="I4" s="61" t="s">
        <v>31</v>
      </c>
      <c r="J4" s="61" t="s">
        <v>203</v>
      </c>
      <c r="K4" s="61"/>
      <c r="L4" s="61"/>
      <c r="M4" s="61"/>
      <c r="N4" s="109" t="s">
        <v>139</v>
      </c>
      <c r="O4" s="109"/>
      <c r="P4" s="109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1"/>
      <c r="J5" s="44" t="s">
        <v>34</v>
      </c>
      <c r="K5" s="44"/>
      <c r="L5" s="44" t="s">
        <v>35</v>
      </c>
      <c r="M5" s="44" t="s">
        <v>36</v>
      </c>
      <c r="N5" s="110" t="s">
        <v>34</v>
      </c>
      <c r="O5" s="110" t="s">
        <v>35</v>
      </c>
      <c r="P5" s="110" t="s">
        <v>36</v>
      </c>
      <c r="Q5" s="14"/>
      <c r="R5" s="9" t="s">
        <v>33</v>
      </c>
      <c r="S5" s="9" t="s">
        <v>44</v>
      </c>
      <c r="T5" s="9" t="s">
        <v>145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1"/>
      <c r="J6" s="44" t="s">
        <v>33</v>
      </c>
      <c r="K6" s="44" t="s">
        <v>204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7"/>
      <c r="B8" s="108"/>
      <c r="C8" s="107" t="s">
        <v>205</v>
      </c>
      <c r="D8" s="107"/>
      <c r="E8" s="107"/>
      <c r="F8" s="107"/>
      <c r="G8" s="107"/>
      <c r="H8" s="107"/>
      <c r="I8" s="111">
        <v>50000</v>
      </c>
      <c r="J8" s="111"/>
      <c r="K8" s="111"/>
      <c r="L8" s="111"/>
      <c r="M8" s="111"/>
      <c r="N8" s="111"/>
      <c r="O8" s="111"/>
      <c r="P8" s="111"/>
      <c r="Q8" s="111"/>
      <c r="R8" s="111">
        <v>50000</v>
      </c>
      <c r="S8" s="111"/>
      <c r="T8" s="111"/>
      <c r="U8" s="90"/>
      <c r="V8" s="111"/>
      <c r="W8" s="111">
        <v>50000</v>
      </c>
    </row>
    <row r="9" ht="32.9" customHeight="1" spans="1:23">
      <c r="A9" s="107" t="s">
        <v>206</v>
      </c>
      <c r="B9" s="108" t="s">
        <v>207</v>
      </c>
      <c r="C9" s="107" t="s">
        <v>205</v>
      </c>
      <c r="D9" s="107" t="s">
        <v>46</v>
      </c>
      <c r="E9" s="107" t="s">
        <v>64</v>
      </c>
      <c r="F9" s="107" t="s">
        <v>65</v>
      </c>
      <c r="G9" s="107" t="s">
        <v>208</v>
      </c>
      <c r="H9" s="107" t="s">
        <v>209</v>
      </c>
      <c r="I9" s="111">
        <v>5000</v>
      </c>
      <c r="J9" s="111"/>
      <c r="K9" s="111"/>
      <c r="L9" s="111"/>
      <c r="M9" s="111"/>
      <c r="N9" s="111"/>
      <c r="O9" s="111"/>
      <c r="P9" s="111"/>
      <c r="Q9" s="111"/>
      <c r="R9" s="111">
        <v>5000</v>
      </c>
      <c r="S9" s="111"/>
      <c r="T9" s="111"/>
      <c r="U9" s="90"/>
      <c r="V9" s="111"/>
      <c r="W9" s="111">
        <v>5000</v>
      </c>
    </row>
    <row r="10" ht="32.9" customHeight="1" spans="1:23">
      <c r="A10" s="107" t="s">
        <v>206</v>
      </c>
      <c r="B10" s="108" t="s">
        <v>207</v>
      </c>
      <c r="C10" s="107" t="s">
        <v>205</v>
      </c>
      <c r="D10" s="107" t="s">
        <v>46</v>
      </c>
      <c r="E10" s="107" t="s">
        <v>64</v>
      </c>
      <c r="F10" s="107" t="s">
        <v>65</v>
      </c>
      <c r="G10" s="107" t="s">
        <v>191</v>
      </c>
      <c r="H10" s="107" t="s">
        <v>192</v>
      </c>
      <c r="I10" s="111">
        <v>20000</v>
      </c>
      <c r="J10" s="111"/>
      <c r="K10" s="111"/>
      <c r="L10" s="111"/>
      <c r="M10" s="111"/>
      <c r="N10" s="111"/>
      <c r="O10" s="111"/>
      <c r="P10" s="111"/>
      <c r="Q10" s="111"/>
      <c r="R10" s="111">
        <v>20000</v>
      </c>
      <c r="S10" s="111"/>
      <c r="T10" s="111"/>
      <c r="U10" s="90"/>
      <c r="V10" s="111"/>
      <c r="W10" s="111">
        <v>20000</v>
      </c>
    </row>
    <row r="11" ht="32.9" customHeight="1" spans="1:23">
      <c r="A11" s="107" t="s">
        <v>206</v>
      </c>
      <c r="B11" s="108" t="s">
        <v>207</v>
      </c>
      <c r="C11" s="107" t="s">
        <v>205</v>
      </c>
      <c r="D11" s="107" t="s">
        <v>46</v>
      </c>
      <c r="E11" s="107" t="s">
        <v>64</v>
      </c>
      <c r="F11" s="107" t="s">
        <v>65</v>
      </c>
      <c r="G11" s="107" t="s">
        <v>210</v>
      </c>
      <c r="H11" s="107" t="s">
        <v>211</v>
      </c>
      <c r="I11" s="111">
        <v>25000</v>
      </c>
      <c r="J11" s="111"/>
      <c r="K11" s="111"/>
      <c r="L11" s="111"/>
      <c r="M11" s="111"/>
      <c r="N11" s="111"/>
      <c r="O11" s="111"/>
      <c r="P11" s="111"/>
      <c r="Q11" s="111"/>
      <c r="R11" s="111">
        <v>25000</v>
      </c>
      <c r="S11" s="111"/>
      <c r="T11" s="111"/>
      <c r="U11" s="90"/>
      <c r="V11" s="111"/>
      <c r="W11" s="111">
        <v>25000</v>
      </c>
    </row>
    <row r="12" ht="32.9" customHeight="1" spans="1:23">
      <c r="A12" s="107"/>
      <c r="B12" s="107"/>
      <c r="C12" s="107" t="s">
        <v>212</v>
      </c>
      <c r="D12" s="107"/>
      <c r="E12" s="107"/>
      <c r="F12" s="107"/>
      <c r="G12" s="107"/>
      <c r="H12" s="107"/>
      <c r="I12" s="111">
        <v>402000</v>
      </c>
      <c r="J12" s="111">
        <v>229900</v>
      </c>
      <c r="K12" s="111">
        <v>229900</v>
      </c>
      <c r="L12" s="111"/>
      <c r="M12" s="111"/>
      <c r="N12" s="111"/>
      <c r="O12" s="111"/>
      <c r="P12" s="111"/>
      <c r="Q12" s="111"/>
      <c r="R12" s="111">
        <v>172100</v>
      </c>
      <c r="S12" s="111"/>
      <c r="T12" s="111"/>
      <c r="U12" s="90"/>
      <c r="V12" s="111"/>
      <c r="W12" s="111">
        <v>172100</v>
      </c>
    </row>
    <row r="13" ht="32.9" customHeight="1" spans="1:23">
      <c r="A13" s="107" t="s">
        <v>213</v>
      </c>
      <c r="B13" s="108" t="s">
        <v>214</v>
      </c>
      <c r="C13" s="107" t="s">
        <v>212</v>
      </c>
      <c r="D13" s="107" t="s">
        <v>46</v>
      </c>
      <c r="E13" s="107" t="s">
        <v>68</v>
      </c>
      <c r="F13" s="107" t="s">
        <v>69</v>
      </c>
      <c r="G13" s="107" t="s">
        <v>215</v>
      </c>
      <c r="H13" s="107" t="s">
        <v>216</v>
      </c>
      <c r="I13" s="111">
        <v>402000</v>
      </c>
      <c r="J13" s="111">
        <v>229900</v>
      </c>
      <c r="K13" s="111">
        <v>229900</v>
      </c>
      <c r="L13" s="111"/>
      <c r="M13" s="111"/>
      <c r="N13" s="111"/>
      <c r="O13" s="111"/>
      <c r="P13" s="111"/>
      <c r="Q13" s="111"/>
      <c r="R13" s="111">
        <v>172100</v>
      </c>
      <c r="S13" s="111"/>
      <c r="T13" s="111"/>
      <c r="U13" s="90"/>
      <c r="V13" s="111"/>
      <c r="W13" s="111">
        <v>172100</v>
      </c>
    </row>
    <row r="14" ht="18.75" customHeight="1" spans="1:23">
      <c r="A14" s="29" t="s">
        <v>97</v>
      </c>
      <c r="B14" s="30"/>
      <c r="C14" s="30"/>
      <c r="D14" s="30"/>
      <c r="E14" s="30"/>
      <c r="F14" s="30"/>
      <c r="G14" s="30"/>
      <c r="H14" s="31"/>
      <c r="I14" s="111">
        <v>452000</v>
      </c>
      <c r="J14" s="111">
        <v>229900</v>
      </c>
      <c r="K14" s="111">
        <v>229900</v>
      </c>
      <c r="L14" s="111"/>
      <c r="M14" s="111"/>
      <c r="N14" s="111"/>
      <c r="O14" s="111"/>
      <c r="P14" s="111"/>
      <c r="Q14" s="111"/>
      <c r="R14" s="111">
        <v>222100</v>
      </c>
      <c r="S14" s="111"/>
      <c r="T14" s="111"/>
      <c r="U14" s="90"/>
      <c r="V14" s="111"/>
      <c r="W14" s="111">
        <v>222100</v>
      </c>
    </row>
  </sheetData>
  <mergeCells count="28">
    <mergeCell ref="A2:W2"/>
    <mergeCell ref="A3:I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2" t="s">
        <v>217</v>
      </c>
    </row>
    <row r="2" ht="28.5" customHeight="1" spans="1:10">
      <c r="A2" s="42" t="s">
        <v>218</v>
      </c>
      <c r="B2" s="26"/>
      <c r="C2" s="26"/>
      <c r="D2" s="26"/>
      <c r="E2" s="26"/>
      <c r="F2" s="43"/>
      <c r="G2" s="26"/>
      <c r="H2" s="43"/>
      <c r="I2" s="43"/>
      <c r="J2" s="26"/>
    </row>
    <row r="3" ht="15" customHeight="1" spans="1:1">
      <c r="A3" s="4" t="str">
        <f>"单位名称："&amp;"云南省科技厅科技宣传教育中心"</f>
        <v>单位名称：云南省科技厅科技宣传教育中心</v>
      </c>
    </row>
    <row r="4" ht="14.25" customHeight="1" spans="1:10">
      <c r="A4" s="44" t="s">
        <v>219</v>
      </c>
      <c r="B4" s="44" t="s">
        <v>220</v>
      </c>
      <c r="C4" s="44" t="s">
        <v>221</v>
      </c>
      <c r="D4" s="44" t="s">
        <v>222</v>
      </c>
      <c r="E4" s="44" t="s">
        <v>223</v>
      </c>
      <c r="F4" s="45" t="s">
        <v>224</v>
      </c>
      <c r="G4" s="44" t="s">
        <v>225</v>
      </c>
      <c r="H4" s="45" t="s">
        <v>226</v>
      </c>
      <c r="I4" s="45" t="s">
        <v>227</v>
      </c>
      <c r="J4" s="44" t="s">
        <v>228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33.75" customHeight="1" spans="1:10">
      <c r="A7" s="105" t="s">
        <v>212</v>
      </c>
      <c r="B7" s="50" t="s">
        <v>229</v>
      </c>
      <c r="C7" s="50" t="s">
        <v>230</v>
      </c>
      <c r="D7" s="50" t="s">
        <v>231</v>
      </c>
      <c r="E7" s="46" t="s">
        <v>232</v>
      </c>
      <c r="F7" s="50" t="s">
        <v>233</v>
      </c>
      <c r="G7" s="46" t="s">
        <v>117</v>
      </c>
      <c r="H7" s="50" t="s">
        <v>234</v>
      </c>
      <c r="I7" s="50" t="s">
        <v>235</v>
      </c>
      <c r="J7" s="46" t="s">
        <v>236</v>
      </c>
    </row>
    <row r="8" ht="33.75" customHeight="1" spans="1:10">
      <c r="A8" s="105" t="s">
        <v>212</v>
      </c>
      <c r="B8" s="50" t="s">
        <v>229</v>
      </c>
      <c r="C8" s="50" t="s">
        <v>237</v>
      </c>
      <c r="D8" s="50" t="s">
        <v>238</v>
      </c>
      <c r="E8" s="46" t="s">
        <v>239</v>
      </c>
      <c r="F8" s="50" t="s">
        <v>240</v>
      </c>
      <c r="G8" s="46" t="s">
        <v>241</v>
      </c>
      <c r="H8" s="50"/>
      <c r="I8" s="50" t="s">
        <v>242</v>
      </c>
      <c r="J8" s="46" t="s">
        <v>243</v>
      </c>
    </row>
    <row r="9" ht="33.75" customHeight="1" spans="1:10">
      <c r="A9" s="105" t="s">
        <v>212</v>
      </c>
      <c r="B9" s="50" t="s">
        <v>229</v>
      </c>
      <c r="C9" s="50" t="s">
        <v>244</v>
      </c>
      <c r="D9" s="50" t="s">
        <v>245</v>
      </c>
      <c r="E9" s="46" t="s">
        <v>246</v>
      </c>
      <c r="F9" s="50" t="s">
        <v>247</v>
      </c>
      <c r="G9" s="46" t="s">
        <v>248</v>
      </c>
      <c r="H9" s="50" t="s">
        <v>249</v>
      </c>
      <c r="I9" s="50" t="s">
        <v>235</v>
      </c>
      <c r="J9" s="46" t="s">
        <v>250</v>
      </c>
    </row>
    <row r="10" ht="33.75" customHeight="1" spans="1:10">
      <c r="A10" s="105" t="s">
        <v>205</v>
      </c>
      <c r="B10" s="50" t="s">
        <v>251</v>
      </c>
      <c r="C10" s="50" t="s">
        <v>230</v>
      </c>
      <c r="D10" s="50" t="s">
        <v>231</v>
      </c>
      <c r="E10" s="46" t="s">
        <v>252</v>
      </c>
      <c r="F10" s="50" t="s">
        <v>247</v>
      </c>
      <c r="G10" s="46" t="s">
        <v>253</v>
      </c>
      <c r="H10" s="50" t="s">
        <v>254</v>
      </c>
      <c r="I10" s="50" t="s">
        <v>235</v>
      </c>
      <c r="J10" s="46" t="s">
        <v>255</v>
      </c>
    </row>
    <row r="11" ht="33.75" customHeight="1" spans="1:10">
      <c r="A11" s="105" t="s">
        <v>205</v>
      </c>
      <c r="B11" s="50" t="s">
        <v>251</v>
      </c>
      <c r="C11" s="50" t="s">
        <v>230</v>
      </c>
      <c r="D11" s="50" t="s">
        <v>231</v>
      </c>
      <c r="E11" s="46" t="s">
        <v>256</v>
      </c>
      <c r="F11" s="50" t="s">
        <v>247</v>
      </c>
      <c r="G11" s="46" t="s">
        <v>115</v>
      </c>
      <c r="H11" s="50" t="s">
        <v>257</v>
      </c>
      <c r="I11" s="50" t="s">
        <v>235</v>
      </c>
      <c r="J11" s="46" t="s">
        <v>258</v>
      </c>
    </row>
    <row r="12" ht="33.75" customHeight="1" spans="1:10">
      <c r="A12" s="105" t="s">
        <v>205</v>
      </c>
      <c r="B12" s="50" t="s">
        <v>251</v>
      </c>
      <c r="C12" s="50" t="s">
        <v>237</v>
      </c>
      <c r="D12" s="50" t="s">
        <v>238</v>
      </c>
      <c r="E12" s="46" t="s">
        <v>259</v>
      </c>
      <c r="F12" s="50" t="s">
        <v>247</v>
      </c>
      <c r="G12" s="46" t="s">
        <v>260</v>
      </c>
      <c r="H12" s="50" t="s">
        <v>261</v>
      </c>
      <c r="I12" s="50" t="s">
        <v>235</v>
      </c>
      <c r="J12" s="46" t="s">
        <v>262</v>
      </c>
    </row>
    <row r="13" ht="33.75" customHeight="1" spans="1:10">
      <c r="A13" s="105" t="s">
        <v>205</v>
      </c>
      <c r="B13" s="50" t="s">
        <v>251</v>
      </c>
      <c r="C13" s="50" t="s">
        <v>244</v>
      </c>
      <c r="D13" s="50" t="s">
        <v>245</v>
      </c>
      <c r="E13" s="46" t="s">
        <v>245</v>
      </c>
      <c r="F13" s="50" t="s">
        <v>247</v>
      </c>
      <c r="G13" s="46" t="s">
        <v>248</v>
      </c>
      <c r="H13" s="50" t="s">
        <v>249</v>
      </c>
      <c r="I13" s="50" t="s">
        <v>235</v>
      </c>
      <c r="J13" s="46" t="s">
        <v>263</v>
      </c>
    </row>
  </sheetData>
  <mergeCells count="6">
    <mergeCell ref="A2:J2"/>
    <mergeCell ref="A3:H3"/>
    <mergeCell ref="A7:A9"/>
    <mergeCell ref="A10:A13"/>
    <mergeCell ref="B7:B9"/>
    <mergeCell ref="B10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一、部门财务收支预算总表</vt:lpstr>
      <vt:lpstr>二、部门收入预算表</vt:lpstr>
      <vt:lpstr>三、部门支出预算表</vt:lpstr>
      <vt:lpstr>四、部门财政拨款收支预算总表</vt:lpstr>
      <vt:lpstr>五、一般公共预算支出预算表（按功能科目分类）</vt:lpstr>
      <vt:lpstr>六、一般公共预算“三公”经费支出预算表</vt:lpstr>
      <vt:lpstr>七、部门基本支出预算表</vt:lpstr>
      <vt:lpstr>八、部门项目支出预算表</vt:lpstr>
      <vt:lpstr>九、部门项目支出绩效目标表</vt:lpstr>
      <vt:lpstr>十、部门政府性基金预算支出预算表</vt:lpstr>
      <vt:lpstr>十一、部门政府采购预算表</vt:lpstr>
      <vt:lpstr>十二、部门政府购买服务预算表</vt:lpstr>
      <vt:lpstr>十三、省对下转移支付预算表</vt:lpstr>
      <vt:lpstr>十四、省对下转移支付绩效目标表</vt:lpstr>
      <vt:lpstr>十五、新增资产配置表</vt:lpstr>
      <vt:lpstr>十六、中央转移支付补助项目支出预算表</vt:lpstr>
      <vt:lpstr>十七、部门项目中期规划预算表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小涵</cp:lastModifiedBy>
  <dcterms:created xsi:type="dcterms:W3CDTF">2025-02-13T07:35:00Z</dcterms:created>
  <dcterms:modified xsi:type="dcterms:W3CDTF">2025-02-13T07:49:32Z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7734D91084ED4DBD93A8E6E23474A75B_13</vt:lpwstr>
  </property>
  <property fmtid="{D5CDD505-2E9C-101B-9397-08002B2CF9AE}" pid="3" name="KSOProductBuildVer">
    <vt:lpwstr>2052-12.1.0.19770</vt:lpwstr>
  </property>
</Properties>
</file>