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3" activeTab="16"/>
  </bookViews>
  <sheets>
    <sheet name="一、部门财务收支预算总表" sheetId="1" r:id="rId1"/>
    <sheet name="二、部门收入预算表" sheetId="2" r:id="rId2"/>
    <sheet name="三、部门支出预算表" sheetId="3" r:id="rId3"/>
    <sheet name="四、部门财政拨款收支预算总表" sheetId="4" r:id="rId4"/>
    <sheet name="五、一般公共预算支出预算表（按功能科目分类）" sheetId="5" r:id="rId5"/>
    <sheet name="六、一般公共预算“三公”经费支出预算表" sheetId="6" r:id="rId6"/>
    <sheet name="七、部门基本支出预算表" sheetId="7" r:id="rId7"/>
    <sheet name="八、部门项目支出预算表" sheetId="8" r:id="rId8"/>
    <sheet name="九、部门项目支出绩效目标表" sheetId="9" r:id="rId9"/>
    <sheet name="十、部门政府性基金预算支出预算表" sheetId="10" r:id="rId10"/>
    <sheet name="十一、部门政府采购预算表" sheetId="11" r:id="rId11"/>
    <sheet name="十二、部门政府购买服务预算表" sheetId="12" r:id="rId12"/>
    <sheet name="十三、省对下转移支付预算表" sheetId="13" r:id="rId13"/>
    <sheet name="十四、省对下转移支付绩效目标表" sheetId="14" r:id="rId14"/>
    <sheet name="十五、新增资产配置表" sheetId="15" r:id="rId15"/>
    <sheet name="十六、中央转移支付补助项目支出预算表" sheetId="16" r:id="rId16"/>
    <sheet name="十七、部门项目支出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<sst xmlns="http://schemas.openxmlformats.org/spreadsheetml/2006/main" count="909" uniqueCount="390">
  <si>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</si>
  <si>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</si>
  <si>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</si>
  <si>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</si>
  <si>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</si>
  <si>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</si>
  <si>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</si>
  <si>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</si>
  <si>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</si>
  <si>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</si>
  <si>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</si>
  <si>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</si>
  <si>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</si>
  <si>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</si>
  <si>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</si>
  <si>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</si>
  <si>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</si>
  <si>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</si>
  <si>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</si>
  <si>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</si>
  <si>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</si>
  <si>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</si>
  <si>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</si>
  <si>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</si>
  <si>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</si>
  <si>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</si>
  <si>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</si>
  <si>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</si>
  <si>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</si>
  <si>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</si>
  <si>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</si>
  <si>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</si>
  <si>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</si>
  <si>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</si>
  <si>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</si>
  <si>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</si>
  <si>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</si>
  <si>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</si>
  <si>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</si>
  <si>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</si>
  <si>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</si>
  <si>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</si>
  <si>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</si>
  <si>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</si>
  <si>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106007</t>
  </si>
  <si>
    <t>云南省科技厅科技宣传教育中心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</si>
  <si>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</si>
  <si>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</si>
  <si>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</si>
  <si>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</si>
  <si>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</si>
  <si>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</si>
  <si>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</si>
  <si>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</si>
  <si>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</si>
  <si>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</si>
  <si>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</si>
  <si>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</si>
  <si>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</si>
  <si>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</si>
  <si>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</si>
  <si>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20601</t>
  </si>
  <si>
    <t>科学技术管理事务</t>
  </si>
  <si>
    <t>2060199</t>
  </si>
  <si>
    <t>其他科学技术管理事务支出</t>
  </si>
  <si>
    <t>20602</t>
  </si>
  <si>
    <t>基础研究</t>
  </si>
  <si>
    <t>2060208</t>
  </si>
  <si>
    <t>科技人才队伍建设</t>
  </si>
  <si>
    <t>20607</t>
  </si>
  <si>
    <t>科学技术普及</t>
  </si>
  <si>
    <t>2060701</t>
  </si>
  <si>
    <t>机构运行</t>
  </si>
  <si>
    <t>20609</t>
  </si>
  <si>
    <t>科技重大项目</t>
  </si>
  <si>
    <t>2060902</t>
  </si>
  <si>
    <t>重点研发计划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</si>
  <si>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</si>
  <si>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</si>
  <si>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</si>
  <si>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</si>
  <si>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</si>
  <si>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</si>
  <si>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</si>
  <si>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</si>
  <si>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</si>
  <si>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</si>
  <si>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</si>
  <si>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</si>
  <si>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</si>
  <si>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</si>
  <si>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</si>
  <si>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</si>
  <si>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</si>
  <si>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</si>
  <si>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</si>
  <si>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</si>
  <si>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</si>
  <si>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</si>
  <si>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</si>
  <si>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</si>
  <si>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</si>
  <si>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</si>
  <si>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</si>
  <si>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</si>
  <si>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</si>
  <si>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</si>
  <si>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</si>
  <si>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</si>
  <si>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</si>
  <si>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</si>
  <si>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</si>
  <si>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</si>
  <si>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</si>
  <si>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</si>
  <si>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</si>
  <si>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</si>
  <si>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</si>
  <si>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</si>
  <si>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</si>
  <si>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</si>
  <si>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</si>
  <si>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</si>
  <si>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</si>
  <si>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</si>
  <si>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</si>
  <si>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</si>
  <si>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</si>
  <si>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</si>
  <si>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</si>
  <si>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</si>
  <si>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</si>
  <si>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</si>
  <si>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</si>
  <si>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</si>
  <si>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</si>
  <si>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</si>
  <si>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</si>
  <si>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</si>
  <si>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</si>
  <si>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</si>
  <si>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</si>
  <si>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</si>
  <si>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</si>
  <si>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</si>
  <si>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</si>
  <si>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</si>
  <si>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</si>
  <si>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</si>
  <si>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</si>
  <si>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</si>
  <si>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</si>
  <si>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</si>
  <si>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530000210000000033580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</si>
  <si>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</si>
  <si>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</si>
  <si>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</si>
  <si>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</si>
  <si>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</si>
  <si>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</si>
  <si>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</si>
  <si>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530000210000000033581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</si>
  <si>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</si>
  <si>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</si>
  <si>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</si>
  <si>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</si>
  <si>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</si>
  <si>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</si>
  <si>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</si>
  <si>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</si>
  <si>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</si>
  <si>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530000210000000033583</t>
  </si>
  <si>
    <t>30113</t>
  </si>
  <si>
    <t>530000210000000033586</t>
  </si>
  <si>
    <t>公车购置及运维费</t>
  </si>
  <si>
    <t>30231</t>
  </si>
  <si>
    <t>公务用车运行维护费</t>
  </si>
  <si>
    <t>530000210000000033590</t>
  </si>
  <si>
    <t>工会经费</t>
  </si>
  <si>
    <t>30228</t>
  </si>
  <si>
    <t>530000210000000033592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</si>
  <si>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</si>
  <si>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</si>
  <si>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</si>
  <si>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</si>
  <si>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</si>
  <si>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</si>
  <si>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</si>
  <si>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</si>
  <si>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</si>
  <si>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</si>
  <si>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</si>
  <si>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</si>
  <si>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</si>
  <si>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</si>
  <si>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</si>
  <si>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</si>
  <si>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</si>
  <si>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30226</t>
  </si>
  <si>
    <t>劳务费</t>
  </si>
  <si>
    <t>30240</t>
  </si>
  <si>
    <t>税金及附加费用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</si>
  <si>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</si>
  <si>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</si>
  <si>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</si>
  <si>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</si>
  <si>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</si>
  <si>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</si>
  <si>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</si>
  <si>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</si>
  <si>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</si>
  <si>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</si>
  <si>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2025年第二批高层次科技人才培养引进专项资金</t>
  </si>
  <si>
    <t>事业发展类</t>
  </si>
  <si>
    <t>530000251100004338338</t>
  </si>
  <si>
    <t>2025年度“三区”科技人才支持计划第二批资金</t>
  </si>
  <si>
    <t>530000251100004457355</t>
  </si>
  <si>
    <t>30216</t>
  </si>
  <si>
    <t>培训费</t>
  </si>
  <si>
    <t>30218</t>
  </si>
  <si>
    <t>专用材料费</t>
  </si>
  <si>
    <t>单位事业资金收入经费及单位结转结余经费</t>
  </si>
  <si>
    <t>530000221100000134881</t>
  </si>
  <si>
    <t>30227</t>
  </si>
  <si>
    <t>委托业务费</t>
  </si>
  <si>
    <t>其他人员支出</t>
  </si>
  <si>
    <t>民生类</t>
  </si>
  <si>
    <t>530000231100001087419</t>
  </si>
  <si>
    <t>30199</t>
  </si>
  <si>
    <t>其他工资福利支出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</si>
  <si>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</si>
  <si>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</si>
  <si>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</si>
  <si>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</si>
  <si>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</si>
  <si>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</si>
  <si>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</si>
  <si>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</si>
  <si>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</si>
  <si>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</si>
  <si>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</si>
  <si>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</si>
  <si>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认真落实国家和云南省有关政策规定，切实保障单位的各项工作。按照年度目标完成相应任务。</t>
  </si>
  <si>
    <t>产出指标</t>
  </si>
  <si>
    <t>数量指标</t>
  </si>
  <si>
    <t>编外人员</t>
  </si>
  <si>
    <t>&gt;=</t>
  </si>
  <si>
    <t>人</t>
  </si>
  <si>
    <t>定量指标</t>
  </si>
  <si>
    <t>反映单位实际编外人员数量。</t>
  </si>
  <si>
    <t>发放工资和缴纳社保人数</t>
  </si>
  <si>
    <t>反映发放工资和缴纳社保人数。</t>
  </si>
  <si>
    <t>质量指标</t>
  </si>
  <si>
    <t>考核合格率</t>
  </si>
  <si>
    <t>&lt;=</t>
  </si>
  <si>
    <t>100</t>
  </si>
  <si>
    <t>%</t>
  </si>
  <si>
    <t>编外人员考核合格率。</t>
  </si>
  <si>
    <t>效益指标</t>
  </si>
  <si>
    <t>社会效益</t>
  </si>
  <si>
    <t>项目实施情况</t>
  </si>
  <si>
    <t>=</t>
  </si>
  <si>
    <t>项目正常实施</t>
  </si>
  <si>
    <t>定性指标</t>
  </si>
  <si>
    <t>反映项目实施情况。</t>
  </si>
  <si>
    <t>满意度指标</t>
  </si>
  <si>
    <t>服务对象满意度</t>
  </si>
  <si>
    <t>编外人员满意度</t>
  </si>
  <si>
    <t>90</t>
  </si>
  <si>
    <t>编外人员的满意程度。</t>
  </si>
  <si>
    <t>成本指标</t>
  </si>
  <si>
    <t>经济成本指标</t>
  </si>
  <si>
    <t>编外人员控制率</t>
  </si>
  <si>
    <t>本年度实际在职编外人员数与编外人员额度比率。</t>
  </si>
  <si>
    <t>1.制作推出专题宣传片不少于2部。
2.系列宣传、专题访谈及推广不少于5期。
3.宣传活动覆盖率体现在全省科技系统大于等于95%。
4.宣传知晓情况（相关报道浏览量）超100万次。
5.开展采访调研行，采访调研不少于5个州市数。
6.媒体合作不少于3家。</t>
  </si>
  <si>
    <t>制作专题宣传片</t>
  </si>
  <si>
    <t>个</t>
  </si>
  <si>
    <t>围绕宣传主题制作专题宣传片不少于2部。</t>
  </si>
  <si>
    <t>系列宣传、专题访谈、推广及发布</t>
  </si>
  <si>
    <t>期</t>
  </si>
  <si>
    <t>反映常态化推广及权威发布系列专题访谈、系列新媒体产品期数，包括图解产品；有声信息；系列海报信息产品。</t>
  </si>
  <si>
    <t>宣传活动覆盖率</t>
  </si>
  <si>
    <t>95</t>
  </si>
  <si>
    <t>宣传活动覆盖率主要范围为全省科技系统的宣传覆盖情况。</t>
  </si>
  <si>
    <t>采访调研州市数</t>
  </si>
  <si>
    <t>反映开展“科技创新协同发力，加速形成新质生产力”主题采访调研行。</t>
  </si>
  <si>
    <t>媒体合作</t>
  </si>
  <si>
    <t>家</t>
  </si>
  <si>
    <t>反映与中央级媒体、省级媒体、州市级媒体等合作，对活动全方位报道宣传。</t>
  </si>
  <si>
    <t>宣传知晓情况（相关报道浏览量）</t>
  </si>
  <si>
    <t>万次</t>
  </si>
  <si>
    <t>统计相关报道浏览量，体现活动宣传知晓情况。</t>
  </si>
  <si>
    <t>预算06表</t>
  </si>
  <si>
    <t>2026年政府性基金预算支出预算表</t>
  </si>
  <si>
    <t>政府性基金预算支出</t>
  </si>
  <si>
    <t>注：本单位无政府性基金预算支出预算，因此该表为空。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</si>
  <si>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</si>
  <si>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</si>
  <si>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</si>
  <si>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</si>
  <si>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</si>
  <si>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</si>
  <si>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</si>
  <si>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</si>
  <si>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</si>
  <si>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</si>
  <si>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</si>
  <si>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</si>
  <si>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车辆维修和保养服务</t>
  </si>
  <si>
    <t>C23120301 车辆维修和保养服务</t>
  </si>
  <si>
    <t>次</t>
  </si>
  <si>
    <t>公务用车保险服务</t>
  </si>
  <si>
    <t>C1804010201 机动车保险服务</t>
  </si>
  <si>
    <t>复印纸</t>
  </si>
  <si>
    <t>A05040101 复印纸</t>
  </si>
  <si>
    <t>箱</t>
  </si>
  <si>
    <t>扫描仪</t>
  </si>
  <si>
    <t>A02021118 扫描仪</t>
  </si>
  <si>
    <t>台</t>
  </si>
  <si>
    <t>台式计算机</t>
  </si>
  <si>
    <t>A02010105 台式计算机</t>
  </si>
  <si>
    <t>预算08表</t>
  </si>
  <si>
    <t>2026年部门政府购买服务预算表</t>
  </si>
  <si>
    <t>政府购买服务项目</t>
  </si>
  <si>
    <t>政府购买服务目录</t>
  </si>
  <si>
    <t>注：本单位无政府购买服务预算，因此该表为空。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</si>
  <si>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</si>
  <si>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</si>
  <si>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</si>
  <si>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</si>
  <si>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</si>
  <si>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</si>
  <si>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</si>
  <si>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</si>
  <si>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</si>
  <si>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</si>
  <si>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</si>
  <si>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</si>
  <si>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</si>
  <si>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</si>
  <si>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</si>
  <si>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</si>
  <si>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</si>
  <si>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</si>
  <si>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</si>
  <si>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</si>
  <si>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</si>
  <si>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</si>
  <si>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</si>
  <si>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</si>
  <si>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</si>
  <si>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注：本单位无省对下转移支付预算，因此该表为空。</t>
  </si>
  <si>
    <t>预算09-2表</t>
  </si>
  <si>
    <t>2026年省对下转移支付绩效目标表</t>
  </si>
  <si>
    <t>注：本单位无省对下转移支付的情况，因此该表为空。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</si>
  <si>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</si>
  <si>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</si>
  <si>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</si>
  <si>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</si>
  <si>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</si>
  <si>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</si>
  <si>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</si>
  <si>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</si>
  <si>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</si>
  <si>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</si>
  <si>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</si>
  <si>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</si>
  <si>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A02010106 移动工作站</t>
  </si>
  <si>
    <t>移动工作站</t>
  </si>
  <si>
    <t>A02010107 图形工作站</t>
  </si>
  <si>
    <t>图形工作站</t>
  </si>
  <si>
    <t>套</t>
  </si>
  <si>
    <t>A02091102 通用摄像机</t>
  </si>
  <si>
    <t>摄像机</t>
  </si>
  <si>
    <t>A02091103 摄录一体机</t>
  </si>
  <si>
    <t>摄录一体机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</si>
  <si>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</si>
  <si>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</si>
  <si>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</si>
  <si>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</si>
  <si>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注：本单位无中央转移支付补助项目支出预算，因此该表为空。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</si>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</sst>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1" applyNumberFormat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  <xf numFmtId="0" fontId="7" fillId="0" borderId="0">
      <alignment vertical="top"/>
      <protection locked="0"/>
    </xf>
  </cellStyleXfs>
  <cellXfs count="18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3" fillId="0" borderId="0" xfId="57" applyFont="1" applyFill="1" applyBorder="1" applyAlignment="1" applyProtection="1"/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76" fontId="5" fillId="0" borderId="9" xfId="51" applyFont="1" applyBorder="1">
      <alignment horizontal="right" vertical="center"/>
    </xf>
    <xf numFmtId="176" fontId="5" fillId="0" borderId="10" xfId="51" applyFont="1" applyBorder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176" fontId="5" fillId="0" borderId="11" xfId="51" applyFont="1" applyBorder="1">
      <alignment horizontal="right" vertical="center"/>
    </xf>
    <xf numFmtId="176" fontId="5" fillId="0" borderId="12" xfId="51" applyFont="1" applyBorder="1">
      <alignment horizontal="right" vertical="center"/>
    </xf>
    <xf numFmtId="0" fontId="13" fillId="0" borderId="0" xfId="57" applyFont="1" applyFill="1" applyAlignment="1" applyProtection="1">
      <alignment horizontal="left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6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03" t="s">
        <v>0</v>
      </c>
    </row>
    <row r="2" ht="36" customHeight="1" spans="1:4">
      <c r="A2" s="46" t="s">
        <v>1</v>
      </c>
      <c r="B2" s="178"/>
      <c r="C2" s="178"/>
      <c r="D2" s="178"/>
    </row>
    <row r="3" ht="21" customHeight="1" spans="1:4">
      <c r="A3" s="102" t="str">
        <f>"单位名称："&amp;"云南省科技厅科技宣传教育中心"</f>
        <v>单位名称：云南省科技厅科技宣传教育中心</v>
      </c>
      <c r="B3" s="143"/>
      <c r="C3" s="143"/>
      <c r="D3" s="10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54" t="s">
        <v>8</v>
      </c>
      <c r="B7" s="130">
        <v>3256380.16</v>
      </c>
      <c r="C7" s="120" t="str">
        <f>"一"&amp;"、"&amp;"科学技术支出"</f>
        <v>一、科学技术支出</v>
      </c>
      <c r="D7" s="130">
        <v>3277454.86</v>
      </c>
    </row>
    <row r="8" ht="25.4" customHeight="1" spans="1:4">
      <c r="A8" s="154" t="s">
        <v>9</v>
      </c>
      <c r="B8" s="130"/>
      <c r="C8" s="120" t="str">
        <f>"二"&amp;"、"&amp;"社会保障和就业支出"</f>
        <v>二、社会保障和就业支出</v>
      </c>
      <c r="D8" s="130">
        <v>314973.41</v>
      </c>
    </row>
    <row r="9" ht="25.4" customHeight="1" spans="1:4">
      <c r="A9" s="154" t="s">
        <v>10</v>
      </c>
      <c r="B9" s="130"/>
      <c r="C9" s="120" t="str">
        <f>"三"&amp;"、"&amp;"卫生健康支出"</f>
        <v>三、卫生健康支出</v>
      </c>
      <c r="D9" s="130">
        <v>326661.78</v>
      </c>
    </row>
    <row r="10" ht="25.4" customHeight="1" spans="1:4">
      <c r="A10" s="154" t="s">
        <v>11</v>
      </c>
      <c r="B10" s="97"/>
      <c r="C10" s="120" t="str">
        <f>"四"&amp;"、"&amp;"住房保障支出"</f>
        <v>四、住房保障支出</v>
      </c>
      <c r="D10" s="130">
        <v>201293.32</v>
      </c>
    </row>
    <row r="11" ht="25.4" customHeight="1" spans="1:4">
      <c r="A11" s="154" t="s">
        <v>12</v>
      </c>
      <c r="B11" s="130">
        <v>800000</v>
      </c>
      <c r="C11" s="120"/>
      <c r="D11" s="130"/>
    </row>
    <row r="12" ht="25.4" customHeight="1" spans="1:4">
      <c r="A12" s="154" t="s">
        <v>13</v>
      </c>
      <c r="B12" s="97"/>
      <c r="C12" s="120"/>
      <c r="D12" s="130"/>
    </row>
    <row r="13" ht="25.4" customHeight="1" spans="1:4">
      <c r="A13" s="154" t="s">
        <v>14</v>
      </c>
      <c r="B13" s="97"/>
      <c r="C13" s="120"/>
      <c r="D13" s="130"/>
    </row>
    <row r="14" ht="25.4" customHeight="1" spans="1:4">
      <c r="A14" s="154" t="s">
        <v>15</v>
      </c>
      <c r="B14" s="97"/>
      <c r="C14" s="120"/>
      <c r="D14" s="130"/>
    </row>
    <row r="15" ht="25.4" customHeight="1" spans="1:4">
      <c r="A15" s="179" t="s">
        <v>16</v>
      </c>
      <c r="B15" s="97"/>
      <c r="C15" s="120"/>
      <c r="D15" s="130"/>
    </row>
    <row r="16" ht="25.4" customHeight="1" spans="1:4">
      <c r="A16" s="179" t="s">
        <v>17</v>
      </c>
      <c r="B16" s="130">
        <v>800000</v>
      </c>
      <c r="C16" s="120"/>
      <c r="D16" s="130"/>
    </row>
    <row r="17" ht="25.4" customHeight="1" spans="1:4">
      <c r="A17" s="180" t="s">
        <v>18</v>
      </c>
      <c r="B17" s="150">
        <v>4056380.16</v>
      </c>
      <c r="C17" s="151" t="s">
        <v>19</v>
      </c>
      <c r="D17" s="150">
        <v>4120383.37</v>
      </c>
    </row>
    <row r="18" ht="25.4" customHeight="1" spans="1:4">
      <c r="A18" s="181" t="s">
        <v>20</v>
      </c>
      <c r="B18" s="150">
        <v>64003.21</v>
      </c>
      <c r="C18" s="182" t="s">
        <v>21</v>
      </c>
      <c r="D18" s="183"/>
    </row>
    <row r="19" ht="25.4" customHeight="1" spans="1:4">
      <c r="A19" s="184" t="s">
        <v>22</v>
      </c>
      <c r="B19" s="130">
        <v>16078.3</v>
      </c>
      <c r="C19" s="152" t="s">
        <v>22</v>
      </c>
      <c r="D19" s="97"/>
    </row>
    <row r="20" ht="25.4" customHeight="1" spans="1:4">
      <c r="A20" s="184" t="s">
        <v>23</v>
      </c>
      <c r="B20" s="130">
        <v>47924.91</v>
      </c>
      <c r="C20" s="152" t="s">
        <v>23</v>
      </c>
      <c r="D20" s="97"/>
    </row>
    <row r="21" ht="25.4" customHeight="1" spans="1:4">
      <c r="A21" s="185" t="s">
        <v>24</v>
      </c>
      <c r="B21" s="150">
        <v>4120383.37</v>
      </c>
      <c r="C21" s="151" t="s">
        <v>25</v>
      </c>
      <c r="D21" s="146">
        <v>4120383.37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19" sqref="B1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57" t="s">
        <v>292</v>
      </c>
    </row>
    <row r="2" ht="28.5" customHeight="1" spans="1:6">
      <c r="A2" s="27" t="s">
        <v>293</v>
      </c>
      <c r="B2" s="27"/>
      <c r="C2" s="27"/>
      <c r="D2" s="27"/>
      <c r="E2" s="27"/>
      <c r="F2" s="27"/>
    </row>
    <row r="3" ht="15" customHeight="1" spans="1:6">
      <c r="A3" s="110" t="str">
        <f>"单位名称："&amp;"云南省科技厅科技宣传教育中心"</f>
        <v>单位名称：云南省科技厅科技宣传教育中心</v>
      </c>
      <c r="B3" s="111"/>
      <c r="C3" s="111"/>
      <c r="D3" s="60"/>
      <c r="E3" s="60"/>
      <c r="F3" s="112" t="s">
        <v>2</v>
      </c>
    </row>
    <row r="4" ht="18.75" customHeight="1" spans="1:6">
      <c r="A4" s="9" t="s">
        <v>138</v>
      </c>
      <c r="B4" s="9" t="s">
        <v>48</v>
      </c>
      <c r="C4" s="9" t="s">
        <v>49</v>
      </c>
      <c r="D4" s="15" t="s">
        <v>294</v>
      </c>
      <c r="E4" s="64"/>
      <c r="F4" s="64"/>
    </row>
    <row r="5" ht="30" customHeight="1" spans="1:6">
      <c r="A5" s="18"/>
      <c r="B5" s="18"/>
      <c r="C5" s="18"/>
      <c r="D5" s="15" t="s">
        <v>30</v>
      </c>
      <c r="E5" s="64" t="s">
        <v>57</v>
      </c>
      <c r="F5" s="64" t="s">
        <v>58</v>
      </c>
    </row>
    <row r="6" ht="16.5" customHeight="1" spans="1:6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13" t="s">
        <v>104</v>
      </c>
      <c r="B8" s="114"/>
      <c r="C8" s="114" t="s">
        <v>104</v>
      </c>
      <c r="D8" s="22"/>
      <c r="E8" s="22"/>
      <c r="F8" s="22"/>
    </row>
    <row r="9" s="26" customFormat="1" customHeight="1" spans="1:6">
      <c r="A9" s="34" t="s">
        <v>295</v>
      </c>
      <c r="B9" s="34"/>
      <c r="C9" s="34"/>
    </row>
  </sheetData>
  <mergeCells count="7">
    <mergeCell ref="A2:F2"/>
    <mergeCell ref="D4:F4"/>
    <mergeCell ref="A8:C8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selection activeCell="F28" sqref="F28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5"/>
      <c r="P1" s="45"/>
      <c r="Q1" s="101" t="s">
        <v>296</v>
      </c>
    </row>
    <row r="2" ht="27.75" customHeight="1" spans="1:17">
      <c r="A2" s="58" t="s">
        <v>297</v>
      </c>
      <c r="B2" s="27"/>
      <c r="C2" s="27"/>
      <c r="D2" s="27"/>
      <c r="E2" s="27"/>
      <c r="F2" s="27"/>
      <c r="G2" s="27"/>
      <c r="H2" s="27"/>
      <c r="I2" s="27"/>
      <c r="J2" s="27"/>
      <c r="K2" s="47"/>
      <c r="L2" s="27"/>
      <c r="M2" s="27"/>
      <c r="N2" s="27"/>
      <c r="O2" s="47"/>
      <c r="P2" s="47"/>
      <c r="Q2" s="27"/>
    </row>
    <row r="3" ht="18.75" customHeight="1" spans="1:17">
      <c r="A3" s="102" t="str">
        <f>"单位名称："&amp;"云南省科技厅科技宣传教育中心"</f>
        <v>单位名称：云南省科技厅科技宣传教育中心</v>
      </c>
      <c r="B3" s="6"/>
      <c r="C3" s="6"/>
      <c r="D3" s="6"/>
      <c r="E3" s="6"/>
      <c r="F3" s="6"/>
      <c r="G3" s="6"/>
      <c r="H3" s="6"/>
      <c r="I3" s="6"/>
      <c r="J3" s="6"/>
      <c r="O3" s="63"/>
      <c r="P3" s="63"/>
      <c r="Q3" s="103" t="s">
        <v>129</v>
      </c>
    </row>
    <row r="4" ht="15.75" customHeight="1" spans="1:17">
      <c r="A4" s="9" t="s">
        <v>298</v>
      </c>
      <c r="B4" s="81" t="s">
        <v>299</v>
      </c>
      <c r="C4" s="81" t="s">
        <v>300</v>
      </c>
      <c r="D4" s="81" t="s">
        <v>301</v>
      </c>
      <c r="E4" s="81" t="s">
        <v>302</v>
      </c>
      <c r="F4" s="81" t="s">
        <v>303</v>
      </c>
      <c r="G4" s="82" t="s">
        <v>145</v>
      </c>
      <c r="H4" s="82"/>
      <c r="I4" s="82"/>
      <c r="J4" s="82"/>
      <c r="K4" s="83"/>
      <c r="L4" s="82"/>
      <c r="M4" s="82"/>
      <c r="N4" s="82"/>
      <c r="O4" s="84"/>
      <c r="P4" s="83"/>
      <c r="Q4" s="85"/>
    </row>
    <row r="5" ht="17.25" customHeight="1" spans="1:17">
      <c r="A5" s="14"/>
      <c r="B5" s="86"/>
      <c r="C5" s="86"/>
      <c r="D5" s="86"/>
      <c r="E5" s="86"/>
      <c r="F5" s="86"/>
      <c r="G5" s="86" t="s">
        <v>30</v>
      </c>
      <c r="H5" s="86" t="s">
        <v>33</v>
      </c>
      <c r="I5" s="86" t="s">
        <v>304</v>
      </c>
      <c r="J5" s="86" t="s">
        <v>305</v>
      </c>
      <c r="K5" s="87" t="s">
        <v>306</v>
      </c>
      <c r="L5" s="88" t="s">
        <v>307</v>
      </c>
      <c r="M5" s="88"/>
      <c r="N5" s="88"/>
      <c r="O5" s="89"/>
      <c r="P5" s="90"/>
      <c r="Q5" s="91"/>
    </row>
    <row r="6" ht="54" customHeight="1" spans="1:17">
      <c r="A6" s="17"/>
      <c r="B6" s="91"/>
      <c r="C6" s="91"/>
      <c r="D6" s="91"/>
      <c r="E6" s="91"/>
      <c r="F6" s="91"/>
      <c r="G6" s="91"/>
      <c r="H6" s="91" t="s">
        <v>32</v>
      </c>
      <c r="I6" s="91"/>
      <c r="J6" s="91"/>
      <c r="K6" s="92"/>
      <c r="L6" s="91" t="s">
        <v>32</v>
      </c>
      <c r="M6" s="91" t="s">
        <v>43</v>
      </c>
      <c r="N6" s="91" t="s">
        <v>152</v>
      </c>
      <c r="O6" s="93" t="s">
        <v>39</v>
      </c>
      <c r="P6" s="92" t="s">
        <v>40</v>
      </c>
      <c r="Q6" s="91" t="s">
        <v>41</v>
      </c>
    </row>
    <row r="7" ht="15" customHeight="1" spans="1:17">
      <c r="A7" s="18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</row>
    <row r="8" ht="21" customHeight="1" spans="1:17">
      <c r="A8" s="94" t="s">
        <v>45</v>
      </c>
      <c r="B8" s="95"/>
      <c r="C8" s="95"/>
      <c r="D8" s="95"/>
      <c r="E8" s="106"/>
      <c r="F8" s="22">
        <v>20515</v>
      </c>
      <c r="G8" s="22">
        <v>20515</v>
      </c>
      <c r="H8" s="22">
        <v>20515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107" t="s">
        <v>174</v>
      </c>
      <c r="B9" s="95" t="s">
        <v>308</v>
      </c>
      <c r="C9" s="95" t="s">
        <v>309</v>
      </c>
      <c r="D9" s="108" t="s">
        <v>310</v>
      </c>
      <c r="E9" s="109">
        <v>2</v>
      </c>
      <c r="F9" s="22">
        <v>6000</v>
      </c>
      <c r="G9" s="22">
        <v>6000</v>
      </c>
      <c r="H9" s="22">
        <v>6000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107" t="s">
        <v>174</v>
      </c>
      <c r="B10" s="95" t="s">
        <v>311</v>
      </c>
      <c r="C10" s="95" t="s">
        <v>312</v>
      </c>
      <c r="D10" s="108" t="s">
        <v>310</v>
      </c>
      <c r="E10" s="109">
        <v>1</v>
      </c>
      <c r="F10" s="22">
        <v>2500</v>
      </c>
      <c r="G10" s="22">
        <v>2500</v>
      </c>
      <c r="H10" s="22">
        <v>2500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107" t="s">
        <v>181</v>
      </c>
      <c r="B11" s="95" t="s">
        <v>313</v>
      </c>
      <c r="C11" s="95" t="s">
        <v>314</v>
      </c>
      <c r="D11" s="108" t="s">
        <v>315</v>
      </c>
      <c r="E11" s="109">
        <v>13</v>
      </c>
      <c r="F11" s="22">
        <v>2015</v>
      </c>
      <c r="G11" s="22">
        <v>2015</v>
      </c>
      <c r="H11" s="22">
        <v>2015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107" t="s">
        <v>181</v>
      </c>
      <c r="B12" s="95" t="s">
        <v>316</v>
      </c>
      <c r="C12" s="95" t="s">
        <v>317</v>
      </c>
      <c r="D12" s="108" t="s">
        <v>318</v>
      </c>
      <c r="E12" s="109">
        <v>1</v>
      </c>
      <c r="F12" s="22">
        <v>4000</v>
      </c>
      <c r="G12" s="22">
        <v>4000</v>
      </c>
      <c r="H12" s="22">
        <v>4000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107" t="s">
        <v>181</v>
      </c>
      <c r="B13" s="95" t="s">
        <v>319</v>
      </c>
      <c r="C13" s="95" t="s">
        <v>320</v>
      </c>
      <c r="D13" s="108" t="s">
        <v>318</v>
      </c>
      <c r="E13" s="109">
        <v>1</v>
      </c>
      <c r="F13" s="22">
        <v>6000</v>
      </c>
      <c r="G13" s="22">
        <v>6000</v>
      </c>
      <c r="H13" s="22">
        <v>6000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8" t="s">
        <v>104</v>
      </c>
      <c r="B14" s="99"/>
      <c r="C14" s="99"/>
      <c r="D14" s="99"/>
      <c r="E14" s="106"/>
      <c r="F14" s="22">
        <v>20515</v>
      </c>
      <c r="G14" s="22">
        <v>20515</v>
      </c>
      <c r="H14" s="22">
        <v>20515</v>
      </c>
      <c r="I14" s="22"/>
      <c r="J14" s="22"/>
      <c r="K14" s="22"/>
      <c r="L14" s="22"/>
      <c r="M14" s="22"/>
      <c r="N14" s="22"/>
      <c r="O14" s="22"/>
      <c r="P14" s="22"/>
      <c r="Q14" s="22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$A11:$XFD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2"/>
      <c r="B1" s="62"/>
      <c r="C1" s="62"/>
      <c r="D1" s="62"/>
      <c r="E1" s="62"/>
      <c r="F1" s="62"/>
      <c r="G1" s="62"/>
      <c r="H1" s="74"/>
      <c r="I1" s="62"/>
      <c r="J1" s="62"/>
      <c r="K1" s="62"/>
      <c r="L1" s="45"/>
      <c r="M1" s="75"/>
      <c r="N1" s="76" t="s">
        <v>321</v>
      </c>
    </row>
    <row r="2" ht="27.75" customHeight="1" spans="1:14">
      <c r="A2" s="58" t="s">
        <v>322</v>
      </c>
      <c r="B2" s="77"/>
      <c r="C2" s="77"/>
      <c r="D2" s="77"/>
      <c r="E2" s="77"/>
      <c r="F2" s="77"/>
      <c r="G2" s="77"/>
      <c r="H2" s="78"/>
      <c r="I2" s="77"/>
      <c r="J2" s="77"/>
      <c r="K2" s="77"/>
      <c r="L2" s="47"/>
      <c r="M2" s="78"/>
      <c r="N2" s="77"/>
    </row>
    <row r="3" ht="18.75" customHeight="1" spans="1:14">
      <c r="A3" s="59" t="str">
        <f>"单位名称："&amp;"云南省科技厅科技宣传教育中心"</f>
        <v>单位名称：云南省科技厅科技宣传教育中心</v>
      </c>
      <c r="B3" s="60"/>
      <c r="C3" s="60"/>
      <c r="D3" s="60"/>
      <c r="E3" s="60"/>
      <c r="F3" s="60"/>
      <c r="G3" s="60"/>
      <c r="H3" s="74"/>
      <c r="I3" s="62"/>
      <c r="J3" s="62"/>
      <c r="K3" s="62"/>
      <c r="L3" s="63"/>
      <c r="M3" s="79"/>
      <c r="N3" s="80" t="s">
        <v>129</v>
      </c>
    </row>
    <row r="4" ht="15.75" customHeight="1" spans="1:14">
      <c r="A4" s="9" t="s">
        <v>298</v>
      </c>
      <c r="B4" s="81" t="s">
        <v>323</v>
      </c>
      <c r="C4" s="81" t="s">
        <v>324</v>
      </c>
      <c r="D4" s="82" t="s">
        <v>145</v>
      </c>
      <c r="E4" s="82"/>
      <c r="F4" s="82"/>
      <c r="G4" s="82"/>
      <c r="H4" s="83"/>
      <c r="I4" s="82"/>
      <c r="J4" s="82"/>
      <c r="K4" s="82"/>
      <c r="L4" s="84"/>
      <c r="M4" s="83"/>
      <c r="N4" s="85"/>
    </row>
    <row r="5" ht="17.25" customHeight="1" spans="1:14">
      <c r="A5" s="14"/>
      <c r="B5" s="86"/>
      <c r="C5" s="86"/>
      <c r="D5" s="86" t="s">
        <v>30</v>
      </c>
      <c r="E5" s="86" t="s">
        <v>33</v>
      </c>
      <c r="F5" s="86" t="s">
        <v>304</v>
      </c>
      <c r="G5" s="86" t="s">
        <v>305</v>
      </c>
      <c r="H5" s="87" t="s">
        <v>306</v>
      </c>
      <c r="I5" s="88" t="s">
        <v>307</v>
      </c>
      <c r="J5" s="88"/>
      <c r="K5" s="88"/>
      <c r="L5" s="89"/>
      <c r="M5" s="90"/>
      <c r="N5" s="91"/>
    </row>
    <row r="6" ht="54" customHeight="1" spans="1:14">
      <c r="A6" s="17"/>
      <c r="B6" s="91"/>
      <c r="C6" s="91"/>
      <c r="D6" s="91"/>
      <c r="E6" s="91"/>
      <c r="F6" s="91"/>
      <c r="G6" s="91"/>
      <c r="H6" s="92"/>
      <c r="I6" s="91" t="s">
        <v>32</v>
      </c>
      <c r="J6" s="91" t="s">
        <v>43</v>
      </c>
      <c r="K6" s="91" t="s">
        <v>152</v>
      </c>
      <c r="L6" s="93" t="s">
        <v>39</v>
      </c>
      <c r="M6" s="92" t="s">
        <v>40</v>
      </c>
      <c r="N6" s="91" t="s">
        <v>41</v>
      </c>
    </row>
    <row r="7" ht="15" customHeight="1" spans="1:14">
      <c r="A7" s="17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4"/>
      <c r="B8" s="95"/>
      <c r="C8" s="95"/>
      <c r="D8" s="96"/>
      <c r="E8" s="96"/>
      <c r="F8" s="96"/>
      <c r="G8" s="96"/>
      <c r="H8" s="96"/>
      <c r="I8" s="96"/>
      <c r="J8" s="96"/>
      <c r="K8" s="96"/>
      <c r="L8" s="97"/>
      <c r="M8" s="96"/>
      <c r="N8" s="96"/>
    </row>
    <row r="9" ht="21" customHeight="1" spans="1:14">
      <c r="A9" s="94"/>
      <c r="B9" s="95"/>
      <c r="C9" s="95"/>
      <c r="D9" s="96"/>
      <c r="E9" s="96"/>
      <c r="F9" s="96"/>
      <c r="G9" s="96"/>
      <c r="H9" s="96"/>
      <c r="I9" s="96"/>
      <c r="J9" s="96"/>
      <c r="K9" s="96"/>
      <c r="L9" s="97"/>
      <c r="M9" s="96"/>
      <c r="N9" s="96"/>
    </row>
    <row r="10" ht="21" customHeight="1" spans="1:14">
      <c r="A10" s="98" t="s">
        <v>104</v>
      </c>
      <c r="B10" s="99"/>
      <c r="C10" s="100"/>
      <c r="D10" s="96"/>
      <c r="E10" s="96"/>
      <c r="F10" s="96"/>
      <c r="G10" s="96"/>
      <c r="H10" s="96"/>
      <c r="I10" s="96"/>
      <c r="J10" s="96"/>
      <c r="K10" s="96"/>
      <c r="L10" s="97"/>
      <c r="M10" s="96"/>
      <c r="N10" s="96"/>
    </row>
    <row r="11" s="26" customFormat="1" customHeight="1" spans="1:14">
      <c r="A11" s="34" t="s">
        <v>325</v>
      </c>
      <c r="B11" s="34"/>
    </row>
  </sheetData>
  <mergeCells count="14">
    <mergeCell ref="A2:N2"/>
    <mergeCell ref="A3:C3"/>
    <mergeCell ref="D4:N4"/>
    <mergeCell ref="I5:N5"/>
    <mergeCell ref="A10:C10"/>
    <mergeCell ref="A11:B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57"/>
      <c r="W1" s="45"/>
      <c r="X1" s="45" t="s">
        <v>326</v>
      </c>
    </row>
    <row r="2" ht="27.75" customHeight="1" spans="1:24">
      <c r="A2" s="58" t="s">
        <v>327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9" t="str">
        <f>"单位名称："&amp;"云南省科技厅科技宣传教育中心"</f>
        <v>单位名称：云南省科技厅科技宣传教育中心</v>
      </c>
      <c r="B3" s="60"/>
      <c r="C3" s="60"/>
      <c r="D3" s="61"/>
      <c r="E3" s="62"/>
      <c r="F3" s="62"/>
      <c r="G3" s="62"/>
      <c r="H3" s="62"/>
      <c r="I3" s="62"/>
      <c r="W3" s="63"/>
      <c r="X3" s="63" t="s">
        <v>129</v>
      </c>
    </row>
    <row r="4" ht="19.5" customHeight="1" spans="1:24">
      <c r="A4" s="15" t="s">
        <v>328</v>
      </c>
      <c r="B4" s="10" t="s">
        <v>145</v>
      </c>
      <c r="C4" s="11"/>
      <c r="D4" s="11"/>
      <c r="E4" s="64" t="s">
        <v>329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ht="40.5" customHeight="1" spans="1:24">
      <c r="A5" s="18"/>
      <c r="B5" s="28" t="s">
        <v>30</v>
      </c>
      <c r="C5" s="9" t="s">
        <v>33</v>
      </c>
      <c r="D5" s="65" t="s">
        <v>330</v>
      </c>
      <c r="E5" s="64" t="s">
        <v>331</v>
      </c>
      <c r="F5" s="64" t="s">
        <v>332</v>
      </c>
      <c r="G5" s="64" t="s">
        <v>333</v>
      </c>
      <c r="H5" s="64" t="s">
        <v>334</v>
      </c>
      <c r="I5" s="64" t="s">
        <v>335</v>
      </c>
      <c r="J5" s="64" t="s">
        <v>336</v>
      </c>
      <c r="K5" s="64" t="s">
        <v>337</v>
      </c>
      <c r="L5" s="64" t="s">
        <v>338</v>
      </c>
      <c r="M5" s="64" t="s">
        <v>339</v>
      </c>
      <c r="N5" s="64" t="s">
        <v>340</v>
      </c>
      <c r="O5" s="64" t="s">
        <v>341</v>
      </c>
      <c r="P5" s="64" t="s">
        <v>342</v>
      </c>
      <c r="Q5" s="64" t="s">
        <v>343</v>
      </c>
      <c r="R5" s="64" t="s">
        <v>344</v>
      </c>
      <c r="S5" s="64" t="s">
        <v>345</v>
      </c>
      <c r="T5" s="64" t="s">
        <v>346</v>
      </c>
      <c r="U5" s="64" t="s">
        <v>347</v>
      </c>
      <c r="V5" s="64" t="s">
        <v>348</v>
      </c>
      <c r="W5" s="64" t="s">
        <v>349</v>
      </c>
      <c r="X5" s="64" t="s">
        <v>350</v>
      </c>
    </row>
    <row r="6" ht="19.5" customHeight="1" spans="1:24">
      <c r="A6" s="64">
        <v>1</v>
      </c>
      <c r="B6" s="64">
        <v>2</v>
      </c>
      <c r="C6" s="64">
        <v>3</v>
      </c>
      <c r="D6" s="10">
        <v>4</v>
      </c>
      <c r="E6" s="64">
        <v>5</v>
      </c>
      <c r="F6" s="64">
        <v>6</v>
      </c>
      <c r="G6" s="64">
        <v>7</v>
      </c>
      <c r="H6" s="10">
        <v>8</v>
      </c>
      <c r="I6" s="64">
        <v>9</v>
      </c>
      <c r="J6" s="64">
        <v>10</v>
      </c>
      <c r="K6" s="64">
        <v>11</v>
      </c>
      <c r="L6" s="10">
        <v>12</v>
      </c>
      <c r="M6" s="64">
        <v>13</v>
      </c>
      <c r="N6" s="64">
        <v>14</v>
      </c>
      <c r="O6" s="64">
        <v>15</v>
      </c>
      <c r="P6" s="10">
        <v>16</v>
      </c>
      <c r="Q6" s="64">
        <v>17</v>
      </c>
      <c r="R6" s="64">
        <v>18</v>
      </c>
      <c r="S6" s="64">
        <v>19</v>
      </c>
      <c r="T6" s="10">
        <v>20</v>
      </c>
      <c r="U6" s="10">
        <v>21</v>
      </c>
      <c r="V6" s="10">
        <v>22</v>
      </c>
      <c r="W6" s="64">
        <v>23</v>
      </c>
      <c r="X6" s="64">
        <v>24</v>
      </c>
    </row>
    <row r="7" ht="28.4" customHeight="1" spans="1:24">
      <c r="A7" s="66"/>
      <c r="B7" s="67"/>
      <c r="C7" s="67"/>
      <c r="D7" s="67"/>
      <c r="E7" s="67"/>
      <c r="F7" s="67"/>
      <c r="G7" s="68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9"/>
      <c r="X7" s="22"/>
    </row>
    <row r="8" ht="29.9" customHeight="1" spans="1:24">
      <c r="A8" s="70"/>
      <c r="B8" s="71"/>
      <c r="C8" s="71"/>
      <c r="D8" s="71"/>
      <c r="E8" s="71"/>
      <c r="F8" s="71"/>
      <c r="G8" s="7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9"/>
      <c r="X8" s="22"/>
    </row>
    <row r="9" s="56" customFormat="1" customHeight="1" spans="1:24">
      <c r="A9" s="73" t="s">
        <v>351</v>
      </c>
      <c r="B9" s="73"/>
      <c r="C9" s="73"/>
    </row>
  </sheetData>
  <mergeCells count="6">
    <mergeCell ref="A2:X2"/>
    <mergeCell ref="A3:I3"/>
    <mergeCell ref="B4:D4"/>
    <mergeCell ref="E4:X4"/>
    <mergeCell ref="A9:C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28" sqref="B2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0">
      <c r="J1" s="45" t="s">
        <v>352</v>
      </c>
    </row>
    <row r="2" ht="28.5" customHeight="1" spans="1:10">
      <c r="A2" s="46" t="s">
        <v>353</v>
      </c>
      <c r="B2" s="27"/>
      <c r="C2" s="27"/>
      <c r="D2" s="27"/>
      <c r="E2" s="27"/>
      <c r="F2" s="47"/>
      <c r="G2" s="27"/>
      <c r="H2" s="47"/>
      <c r="I2" s="47"/>
      <c r="J2" s="27"/>
    </row>
    <row r="3" ht="17.25" customHeight="1" spans="1:10">
      <c r="A3" s="4" t="str">
        <f>"单位名称："&amp;"云南省科技厅科技宣传教育中心"</f>
        <v>单位名称：云南省科技厅科技宣传教育中心</v>
      </c>
    </row>
    <row r="4" ht="44.25" customHeight="1" spans="1:10">
      <c r="A4" s="48" t="s">
        <v>232</v>
      </c>
      <c r="B4" s="48" t="s">
        <v>233</v>
      </c>
      <c r="C4" s="48" t="s">
        <v>234</v>
      </c>
      <c r="D4" s="48" t="s">
        <v>235</v>
      </c>
      <c r="E4" s="48" t="s">
        <v>236</v>
      </c>
      <c r="F4" s="49" t="s">
        <v>237</v>
      </c>
      <c r="G4" s="48" t="s">
        <v>238</v>
      </c>
      <c r="H4" s="49" t="s">
        <v>239</v>
      </c>
      <c r="I4" s="49" t="s">
        <v>240</v>
      </c>
      <c r="J4" s="48" t="s">
        <v>241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21.8" customHeight="1" spans="1:10">
      <c r="A6" s="50"/>
      <c r="B6" s="51"/>
      <c r="C6" s="51"/>
      <c r="D6" s="51"/>
      <c r="E6" s="52"/>
      <c r="F6" s="53"/>
      <c r="G6" s="52"/>
      <c r="H6" s="53"/>
      <c r="I6" s="53"/>
      <c r="J6" s="52"/>
    </row>
    <row r="7" ht="60.8" customHeight="1" spans="1:10">
      <c r="A7" s="50"/>
      <c r="B7" s="54"/>
      <c r="C7" s="54"/>
      <c r="D7" s="54"/>
      <c r="E7" s="50"/>
      <c r="F7" s="54"/>
      <c r="G7" s="50"/>
      <c r="H7" s="54"/>
      <c r="I7" s="54"/>
      <c r="J7" s="55"/>
    </row>
    <row r="8" s="26" customFormat="1" customHeight="1" spans="1:10">
      <c r="A8" s="34" t="s">
        <v>354</v>
      </c>
      <c r="B8" s="34"/>
    </row>
  </sheetData>
  <mergeCells count="3">
    <mergeCell ref="A2:J2"/>
    <mergeCell ref="A3:H3"/>
    <mergeCell ref="A8:B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5"/>
  <sheetViews>
    <sheetView showZeros="0" workbookViewId="0">
      <selection activeCell="A1" sqref="A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5"/>
      <c r="B1" s="35"/>
      <c r="C1" s="35"/>
      <c r="D1" s="35"/>
      <c r="E1" s="35"/>
      <c r="F1" s="35"/>
      <c r="G1" s="35"/>
      <c r="H1" s="36" t="s">
        <v>355</v>
      </c>
    </row>
    <row r="2" ht="30.65" customHeight="1" spans="1:8">
      <c r="A2" s="37" t="s">
        <v>356</v>
      </c>
      <c r="B2" s="37"/>
      <c r="C2" s="37"/>
      <c r="D2" s="37"/>
      <c r="E2" s="37"/>
      <c r="F2" s="37"/>
      <c r="G2" s="37"/>
      <c r="H2" s="37"/>
    </row>
    <row r="3" ht="18.75" customHeight="1" spans="1:8">
      <c r="A3" s="35" t="str">
        <f>"单位名称："&amp;"云南省科技厅科技宣传教育中心"</f>
        <v>单位名称：云南省科技厅科技宣传教育中心</v>
      </c>
      <c r="B3" s="35"/>
      <c r="C3" s="35"/>
      <c r="D3" s="35"/>
      <c r="E3" s="35"/>
      <c r="F3" s="35"/>
      <c r="G3" s="35"/>
      <c r="H3" s="35"/>
    </row>
    <row r="4" ht="18.75" customHeight="1" spans="1:8">
      <c r="A4" s="38" t="s">
        <v>138</v>
      </c>
      <c r="B4" s="38" t="s">
        <v>357</v>
      </c>
      <c r="C4" s="38" t="s">
        <v>358</v>
      </c>
      <c r="D4" s="38" t="s">
        <v>359</v>
      </c>
      <c r="E4" s="38" t="s">
        <v>360</v>
      </c>
      <c r="F4" s="38" t="s">
        <v>361</v>
      </c>
      <c r="G4" s="38"/>
      <c r="H4" s="38"/>
    </row>
    <row r="5" ht="18.75" customHeight="1" spans="1:8">
      <c r="A5" s="38"/>
      <c r="B5" s="38"/>
      <c r="C5" s="38"/>
      <c r="D5" s="38"/>
      <c r="E5" s="38"/>
      <c r="F5" s="38" t="s">
        <v>302</v>
      </c>
      <c r="G5" s="38" t="s">
        <v>362</v>
      </c>
      <c r="H5" s="38" t="s">
        <v>363</v>
      </c>
    </row>
    <row r="6" ht="18.75" customHeight="1" spans="1:8">
      <c r="A6" s="39" t="s">
        <v>121</v>
      </c>
      <c r="B6" s="39" t="s">
        <v>122</v>
      </c>
      <c r="C6" s="39" t="s">
        <v>123</v>
      </c>
      <c r="D6" s="39" t="s">
        <v>124</v>
      </c>
      <c r="E6" s="39" t="s">
        <v>125</v>
      </c>
      <c r="F6" s="39" t="s">
        <v>126</v>
      </c>
      <c r="G6" s="39" t="s">
        <v>364</v>
      </c>
      <c r="H6" s="39" t="s">
        <v>365</v>
      </c>
    </row>
    <row r="7" ht="29.9" customHeight="1" spans="1:8">
      <c r="A7" s="40" t="s">
        <v>45</v>
      </c>
      <c r="B7" s="40" t="s">
        <v>366</v>
      </c>
      <c r="C7" s="40" t="s">
        <v>320</v>
      </c>
      <c r="D7" s="40" t="s">
        <v>319</v>
      </c>
      <c r="E7" s="38" t="s">
        <v>318</v>
      </c>
      <c r="F7" s="41">
        <v>1</v>
      </c>
      <c r="G7" s="42">
        <v>6000</v>
      </c>
      <c r="H7" s="42">
        <v>6000</v>
      </c>
    </row>
    <row r="8" ht="29.9" customHeight="1" spans="1:8">
      <c r="A8" s="40" t="s">
        <v>45</v>
      </c>
      <c r="B8" s="40" t="s">
        <v>366</v>
      </c>
      <c r="C8" s="40" t="s">
        <v>367</v>
      </c>
      <c r="D8" s="40" t="s">
        <v>368</v>
      </c>
      <c r="E8" s="38" t="s">
        <v>318</v>
      </c>
      <c r="F8" s="41">
        <v>1</v>
      </c>
      <c r="G8" s="42">
        <v>15000</v>
      </c>
      <c r="H8" s="42">
        <v>15000</v>
      </c>
    </row>
    <row r="9" ht="29.9" customHeight="1" spans="1:8">
      <c r="A9" s="40" t="s">
        <v>45</v>
      </c>
      <c r="B9" s="40" t="s">
        <v>366</v>
      </c>
      <c r="C9" s="40" t="s">
        <v>369</v>
      </c>
      <c r="D9" s="40" t="s">
        <v>370</v>
      </c>
      <c r="E9" s="38" t="s">
        <v>371</v>
      </c>
      <c r="F9" s="41">
        <v>1</v>
      </c>
      <c r="G9" s="42">
        <v>30000</v>
      </c>
      <c r="H9" s="42">
        <v>30000</v>
      </c>
    </row>
    <row r="10" ht="29.9" customHeight="1" spans="1:8">
      <c r="A10" s="40" t="s">
        <v>45</v>
      </c>
      <c r="B10" s="40" t="s">
        <v>366</v>
      </c>
      <c r="C10" s="40" t="s">
        <v>369</v>
      </c>
      <c r="D10" s="40" t="s">
        <v>370</v>
      </c>
      <c r="E10" s="38" t="s">
        <v>371</v>
      </c>
      <c r="F10" s="41">
        <v>1</v>
      </c>
      <c r="G10" s="42">
        <v>27000</v>
      </c>
      <c r="H10" s="42">
        <v>27000</v>
      </c>
    </row>
    <row r="11" ht="29.9" customHeight="1" spans="1:8">
      <c r="A11" s="40" t="s">
        <v>45</v>
      </c>
      <c r="B11" s="40" t="s">
        <v>366</v>
      </c>
      <c r="C11" s="40" t="s">
        <v>317</v>
      </c>
      <c r="D11" s="40" t="s">
        <v>316</v>
      </c>
      <c r="E11" s="38" t="s">
        <v>318</v>
      </c>
      <c r="F11" s="41">
        <v>1</v>
      </c>
      <c r="G11" s="42">
        <v>4000</v>
      </c>
      <c r="H11" s="42">
        <v>4000</v>
      </c>
    </row>
    <row r="12" ht="29.9" customHeight="1" spans="1:8">
      <c r="A12" s="40" t="s">
        <v>45</v>
      </c>
      <c r="B12" s="40" t="s">
        <v>366</v>
      </c>
      <c r="C12" s="40" t="s">
        <v>372</v>
      </c>
      <c r="D12" s="40" t="s">
        <v>373</v>
      </c>
      <c r="E12" s="38" t="s">
        <v>371</v>
      </c>
      <c r="F12" s="41">
        <v>1</v>
      </c>
      <c r="G12" s="42">
        <v>6000</v>
      </c>
      <c r="H12" s="42">
        <v>6000</v>
      </c>
    </row>
    <row r="13" ht="29.9" customHeight="1" spans="1:8">
      <c r="A13" s="40" t="s">
        <v>45</v>
      </c>
      <c r="B13" s="40" t="s">
        <v>366</v>
      </c>
      <c r="C13" s="40" t="s">
        <v>374</v>
      </c>
      <c r="D13" s="40" t="s">
        <v>375</v>
      </c>
      <c r="E13" s="38" t="s">
        <v>371</v>
      </c>
      <c r="F13" s="41">
        <v>1</v>
      </c>
      <c r="G13" s="42">
        <v>56000</v>
      </c>
      <c r="H13" s="42">
        <v>56000</v>
      </c>
    </row>
    <row r="14" ht="20.15" customHeight="1" spans="1:8">
      <c r="A14" s="38" t="s">
        <v>30</v>
      </c>
      <c r="B14" s="38"/>
      <c r="C14" s="38"/>
      <c r="D14" s="38"/>
      <c r="E14" s="38"/>
      <c r="F14" s="41">
        <v>7</v>
      </c>
      <c r="G14" s="42"/>
      <c r="H14" s="42">
        <v>144000</v>
      </c>
    </row>
    <row r="15" ht="19.5" customHeight="1" spans="1:8">
      <c r="A15" s="40" t="s">
        <v>376</v>
      </c>
      <c r="B15" s="40"/>
      <c r="C15" s="40"/>
      <c r="D15" s="40"/>
      <c r="E15" s="40"/>
      <c r="F15" s="43"/>
      <c r="G15" s="44"/>
      <c r="H15" s="44"/>
    </row>
  </sheetData>
  <mergeCells count="9">
    <mergeCell ref="A2:H2"/>
    <mergeCell ref="F4:H4"/>
    <mergeCell ref="A14:E14"/>
    <mergeCell ref="A15:H15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$A11:$XFD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377</v>
      </c>
    </row>
    <row r="2" ht="27.75" customHeight="1" spans="1:11">
      <c r="A2" s="27" t="s">
        <v>378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"单位名称："&amp;"云南省科技厅科技宣传教育中心"</f>
        <v>单位名称：云南省科技厅科技宣传教育中心</v>
      </c>
      <c r="B3" s="5"/>
      <c r="C3" s="5"/>
      <c r="D3" s="5"/>
      <c r="E3" s="5"/>
      <c r="F3" s="5"/>
      <c r="G3" s="5"/>
      <c r="H3" s="6"/>
      <c r="I3" s="6"/>
      <c r="J3" s="6"/>
      <c r="K3" s="7" t="s">
        <v>129</v>
      </c>
    </row>
    <row r="4" ht="21.75" customHeight="1" spans="1:11">
      <c r="A4" s="8" t="s">
        <v>208</v>
      </c>
      <c r="B4" s="8" t="s">
        <v>140</v>
      </c>
      <c r="C4" s="8" t="s">
        <v>209</v>
      </c>
      <c r="D4" s="9" t="s">
        <v>141</v>
      </c>
      <c r="E4" s="9" t="s">
        <v>142</v>
      </c>
      <c r="F4" s="9" t="s">
        <v>143</v>
      </c>
      <c r="G4" s="9" t="s">
        <v>144</v>
      </c>
      <c r="H4" s="15" t="s">
        <v>30</v>
      </c>
      <c r="I4" s="10" t="s">
        <v>379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/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104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  <row r="11" s="26" customFormat="1" customHeight="1" spans="1:11">
      <c r="A11" s="34" t="s">
        <v>380</v>
      </c>
      <c r="B11" s="34"/>
      <c r="C11" s="34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C21" sqref="C21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1:7">
      <c r="D1" s="1"/>
      <c r="G1" s="2" t="s">
        <v>381</v>
      </c>
    </row>
    <row r="2" ht="27.75" customHeight="1" spans="1:7">
      <c r="A2" s="3" t="s">
        <v>382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"单位名称："&amp;"云南省科技厅科技宣传教育中心"</f>
        <v>单位名称：云南省科技厅科技宣传教育中心</v>
      </c>
      <c r="B3" s="5"/>
      <c r="C3" s="5"/>
      <c r="D3" s="5"/>
      <c r="E3" s="6"/>
      <c r="F3" s="6"/>
      <c r="G3" s="7" t="s">
        <v>129</v>
      </c>
    </row>
    <row r="4" ht="21.75" customHeight="1" spans="1:7">
      <c r="A4" s="8" t="s">
        <v>209</v>
      </c>
      <c r="B4" s="8" t="s">
        <v>208</v>
      </c>
      <c r="C4" s="8" t="s">
        <v>140</v>
      </c>
      <c r="D4" s="9" t="s">
        <v>383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384</v>
      </c>
      <c r="F5" s="9" t="s">
        <v>385</v>
      </c>
      <c r="G5" s="9" t="s">
        <v>386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220000</v>
      </c>
      <c r="F8" s="22">
        <v>220000</v>
      </c>
      <c r="G8" s="22">
        <v>220000</v>
      </c>
    </row>
    <row r="9" ht="29.9" customHeight="1" spans="1:7">
      <c r="A9" s="20"/>
      <c r="B9" s="20" t="s">
        <v>387</v>
      </c>
      <c r="C9" s="20" t="s">
        <v>225</v>
      </c>
      <c r="D9" s="20" t="s">
        <v>388</v>
      </c>
      <c r="E9" s="22">
        <v>220000</v>
      </c>
      <c r="F9" s="22">
        <v>220000</v>
      </c>
      <c r="G9" s="22">
        <v>220000</v>
      </c>
    </row>
    <row r="10" ht="18.75" customHeight="1" spans="1:7">
      <c r="A10" s="23" t="s">
        <v>30</v>
      </c>
      <c r="B10" s="24" t="s">
        <v>389</v>
      </c>
      <c r="C10" s="24"/>
      <c r="D10" s="25"/>
      <c r="E10" s="22">
        <v>220000</v>
      </c>
      <c r="F10" s="22">
        <v>220000</v>
      </c>
      <c r="G10" s="22">
        <v>220000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56"/>
      <c r="J1" s="157"/>
      <c r="R1" s="2" t="s">
        <v>26</v>
      </c>
    </row>
    <row r="2" ht="36" customHeight="1" spans="1:19">
      <c r="A2" s="158" t="s">
        <v>27</v>
      </c>
      <c r="B2" s="27"/>
      <c r="C2" s="27"/>
      <c r="D2" s="27"/>
      <c r="E2" s="27"/>
      <c r="F2" s="27"/>
      <c r="G2" s="27"/>
      <c r="H2" s="27"/>
      <c r="I2" s="27"/>
      <c r="J2" s="47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102" t="str">
        <f>"单位名称："&amp;"云南省科技厅科技宣传教育中心"</f>
        <v>单位名称：云南省科技厅科技宣传教育中心</v>
      </c>
      <c r="B3" s="6"/>
      <c r="C3" s="6"/>
      <c r="D3" s="6"/>
      <c r="E3" s="6"/>
      <c r="F3" s="6"/>
      <c r="G3" s="6"/>
      <c r="H3" s="6"/>
      <c r="I3" s="6"/>
      <c r="J3" s="15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60" t="s">
        <v>28</v>
      </c>
      <c r="B4" s="161" t="s">
        <v>29</v>
      </c>
      <c r="C4" s="161" t="s">
        <v>30</v>
      </c>
      <c r="D4" s="162" t="s">
        <v>31</v>
      </c>
      <c r="E4" s="163"/>
      <c r="F4" s="163"/>
      <c r="G4" s="163"/>
      <c r="H4" s="163"/>
      <c r="I4" s="163"/>
      <c r="J4" s="164"/>
      <c r="K4" s="163"/>
      <c r="L4" s="163"/>
      <c r="M4" s="163"/>
      <c r="N4" s="165"/>
      <c r="O4" s="165" t="s">
        <v>20</v>
      </c>
      <c r="P4" s="165"/>
      <c r="Q4" s="165"/>
      <c r="R4" s="165"/>
      <c r="S4" s="165"/>
    </row>
    <row r="5" ht="18" customHeight="1" spans="1:19">
      <c r="A5" s="166"/>
      <c r="B5" s="167"/>
      <c r="C5" s="167"/>
      <c r="D5" s="167" t="s">
        <v>32</v>
      </c>
      <c r="E5" s="167" t="s">
        <v>33</v>
      </c>
      <c r="F5" s="167" t="s">
        <v>34</v>
      </c>
      <c r="G5" s="167" t="s">
        <v>35</v>
      </c>
      <c r="H5" s="167" t="s">
        <v>36</v>
      </c>
      <c r="I5" s="168" t="s">
        <v>37</v>
      </c>
      <c r="J5" s="169"/>
      <c r="K5" s="168" t="s">
        <v>38</v>
      </c>
      <c r="L5" s="168" t="s">
        <v>39</v>
      </c>
      <c r="M5" s="168" t="s">
        <v>40</v>
      </c>
      <c r="N5" s="170" t="s">
        <v>41</v>
      </c>
      <c r="O5" s="171" t="s">
        <v>32</v>
      </c>
      <c r="P5" s="171" t="s">
        <v>33</v>
      </c>
      <c r="Q5" s="171" t="s">
        <v>34</v>
      </c>
      <c r="R5" s="171" t="s">
        <v>35</v>
      </c>
      <c r="S5" s="171" t="s">
        <v>42</v>
      </c>
    </row>
    <row r="6" ht="29.25" customHeight="1" spans="1:19">
      <c r="A6" s="172"/>
      <c r="B6" s="173"/>
      <c r="C6" s="173"/>
      <c r="D6" s="173"/>
      <c r="E6" s="173"/>
      <c r="F6" s="173"/>
      <c r="G6" s="173"/>
      <c r="H6" s="173"/>
      <c r="I6" s="174" t="s">
        <v>32</v>
      </c>
      <c r="J6" s="174" t="s">
        <v>43</v>
      </c>
      <c r="K6" s="174" t="s">
        <v>38</v>
      </c>
      <c r="L6" s="174" t="s">
        <v>39</v>
      </c>
      <c r="M6" s="174" t="s">
        <v>40</v>
      </c>
      <c r="N6" s="174" t="s">
        <v>41</v>
      </c>
      <c r="O6" s="174"/>
      <c r="P6" s="174"/>
      <c r="Q6" s="174"/>
      <c r="R6" s="174"/>
      <c r="S6" s="174"/>
    </row>
    <row r="7" ht="16.5" customHeight="1" spans="1:19">
      <c r="A7" s="140">
        <v>1</v>
      </c>
      <c r="B7" s="19">
        <v>2</v>
      </c>
      <c r="C7" s="19">
        <v>3</v>
      </c>
      <c r="D7" s="19">
        <v>4</v>
      </c>
      <c r="E7" s="140">
        <v>5</v>
      </c>
      <c r="F7" s="19">
        <v>6</v>
      </c>
      <c r="G7" s="19">
        <v>7</v>
      </c>
      <c r="H7" s="140">
        <v>8</v>
      </c>
      <c r="I7" s="19">
        <v>9</v>
      </c>
      <c r="J7" s="29">
        <v>10</v>
      </c>
      <c r="K7" s="29">
        <v>11</v>
      </c>
      <c r="L7" s="175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4120383.37</v>
      </c>
      <c r="D8" s="130">
        <v>4056380.16</v>
      </c>
      <c r="E8" s="97">
        <v>3256380.16</v>
      </c>
      <c r="F8" s="97"/>
      <c r="G8" s="97"/>
      <c r="H8" s="97"/>
      <c r="I8" s="97">
        <v>800000</v>
      </c>
      <c r="J8" s="97"/>
      <c r="K8" s="97"/>
      <c r="L8" s="97"/>
      <c r="M8" s="97"/>
      <c r="N8" s="97">
        <v>800000</v>
      </c>
      <c r="O8" s="97">
        <v>64003.21</v>
      </c>
      <c r="P8" s="97">
        <v>16078.3</v>
      </c>
      <c r="Q8" s="97"/>
      <c r="R8" s="97"/>
      <c r="S8" s="97">
        <v>47924.91</v>
      </c>
    </row>
    <row r="9" ht="16.5" customHeight="1" spans="1:19">
      <c r="A9" s="176" t="s">
        <v>30</v>
      </c>
      <c r="B9" s="177"/>
      <c r="C9" s="130">
        <v>4120383.37</v>
      </c>
      <c r="D9" s="130">
        <v>4056380.16</v>
      </c>
      <c r="E9" s="97">
        <v>3256380.16</v>
      </c>
      <c r="F9" s="97"/>
      <c r="G9" s="97"/>
      <c r="H9" s="97"/>
      <c r="I9" s="97">
        <v>800000</v>
      </c>
      <c r="J9" s="97"/>
      <c r="K9" s="97"/>
      <c r="L9" s="97"/>
      <c r="M9" s="97"/>
      <c r="N9" s="97">
        <v>800000</v>
      </c>
      <c r="O9" s="97">
        <v>64003.21</v>
      </c>
      <c r="P9" s="97">
        <v>16078.3</v>
      </c>
      <c r="Q9" s="97"/>
      <c r="R9" s="97"/>
      <c r="S9" s="97">
        <v>47924.91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57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10" t="str">
        <f>"单位名称："&amp;"云南省科技厅科技宣传教育中心"</f>
        <v>单位名称：云南省科技厅科技宣传教育中心</v>
      </c>
      <c r="B3" s="111"/>
      <c r="C3" s="60"/>
      <c r="D3" s="60"/>
      <c r="E3" s="60"/>
      <c r="F3" s="60"/>
      <c r="G3" s="6"/>
      <c r="H3" s="60"/>
      <c r="I3" s="60"/>
      <c r="J3" s="6"/>
      <c r="K3" s="60"/>
      <c r="L3" s="60"/>
      <c r="M3" s="6"/>
      <c r="N3" s="6"/>
      <c r="O3" s="11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4" t="s">
        <v>33</v>
      </c>
      <c r="E4" s="64"/>
      <c r="F4" s="64"/>
      <c r="G4" s="155" t="s">
        <v>34</v>
      </c>
      <c r="H4" s="9" t="s">
        <v>35</v>
      </c>
      <c r="I4" s="9" t="s">
        <v>50</v>
      </c>
      <c r="J4" s="10" t="s">
        <v>51</v>
      </c>
      <c r="K4" s="82" t="s">
        <v>52</v>
      </c>
      <c r="L4" s="82" t="s">
        <v>53</v>
      </c>
      <c r="M4" s="82" t="s">
        <v>54</v>
      </c>
      <c r="N4" s="82" t="s">
        <v>55</v>
      </c>
      <c r="O4" s="85" t="s">
        <v>56</v>
      </c>
    </row>
    <row r="5" ht="30" customHeight="1" spans="1:15">
      <c r="A5" s="18"/>
      <c r="B5" s="18"/>
      <c r="C5" s="18"/>
      <c r="D5" s="64" t="s">
        <v>32</v>
      </c>
      <c r="E5" s="64" t="s">
        <v>57</v>
      </c>
      <c r="F5" s="64" t="s">
        <v>58</v>
      </c>
      <c r="G5" s="18"/>
      <c r="H5" s="18"/>
      <c r="I5" s="18"/>
      <c r="J5" s="64" t="s">
        <v>32</v>
      </c>
      <c r="K5" s="93" t="s">
        <v>52</v>
      </c>
      <c r="L5" s="93" t="s">
        <v>53</v>
      </c>
      <c r="M5" s="93" t="s">
        <v>54</v>
      </c>
      <c r="N5" s="93" t="s">
        <v>55</v>
      </c>
      <c r="O5" s="93" t="s">
        <v>56</v>
      </c>
    </row>
    <row r="6" ht="16.5" customHeight="1" spans="1:15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49">
        <v>14</v>
      </c>
      <c r="O6" s="64">
        <v>15</v>
      </c>
    </row>
    <row r="7" ht="20.25" customHeight="1" spans="1:15">
      <c r="A7" s="30" t="s">
        <v>59</v>
      </c>
      <c r="B7" s="30" t="s">
        <v>60</v>
      </c>
      <c r="C7" s="130">
        <v>3277454.86</v>
      </c>
      <c r="D7" s="130">
        <v>2429529.95</v>
      </c>
      <c r="E7" s="130">
        <v>2193451.65</v>
      </c>
      <c r="F7" s="130">
        <v>236078.3</v>
      </c>
      <c r="G7" s="97"/>
      <c r="H7" s="130"/>
      <c r="I7" s="130"/>
      <c r="J7" s="130">
        <v>847924.91</v>
      </c>
      <c r="K7" s="130"/>
      <c r="L7" s="130"/>
      <c r="M7" s="97"/>
      <c r="N7" s="130"/>
      <c r="O7" s="130">
        <v>847924.91</v>
      </c>
    </row>
    <row r="8" ht="20.25" customHeight="1" spans="1:15">
      <c r="A8" s="138" t="s">
        <v>61</v>
      </c>
      <c r="B8" s="138" t="s">
        <v>62</v>
      </c>
      <c r="C8" s="130">
        <v>3041376.56</v>
      </c>
      <c r="D8" s="130">
        <v>2193451.65</v>
      </c>
      <c r="E8" s="130">
        <v>2193451.65</v>
      </c>
      <c r="F8" s="130"/>
      <c r="G8" s="97"/>
      <c r="H8" s="130"/>
      <c r="I8" s="130"/>
      <c r="J8" s="130">
        <v>847924.91</v>
      </c>
      <c r="K8" s="130"/>
      <c r="L8" s="130"/>
      <c r="M8" s="97"/>
      <c r="N8" s="130"/>
      <c r="O8" s="130">
        <v>847924.91</v>
      </c>
    </row>
    <row r="9" ht="20.25" customHeight="1" spans="1:15">
      <c r="A9" s="139" t="s">
        <v>63</v>
      </c>
      <c r="B9" s="139" t="s">
        <v>64</v>
      </c>
      <c r="C9" s="130">
        <v>3041376.56</v>
      </c>
      <c r="D9" s="130">
        <v>2193451.65</v>
      </c>
      <c r="E9" s="130">
        <v>2193451.65</v>
      </c>
      <c r="F9" s="130"/>
      <c r="G9" s="97"/>
      <c r="H9" s="130"/>
      <c r="I9" s="130"/>
      <c r="J9" s="130">
        <v>847924.91</v>
      </c>
      <c r="K9" s="130"/>
      <c r="L9" s="130"/>
      <c r="M9" s="97"/>
      <c r="N9" s="130"/>
      <c r="O9" s="130">
        <v>847924.91</v>
      </c>
    </row>
    <row r="10" ht="20.25" customHeight="1" spans="1:15">
      <c r="A10" s="138" t="s">
        <v>65</v>
      </c>
      <c r="B10" s="138" t="s">
        <v>66</v>
      </c>
      <c r="C10" s="130">
        <v>5899</v>
      </c>
      <c r="D10" s="130">
        <v>5899</v>
      </c>
      <c r="E10" s="130"/>
      <c r="F10" s="130">
        <v>5899</v>
      </c>
      <c r="G10" s="97"/>
      <c r="H10" s="130"/>
      <c r="I10" s="130"/>
      <c r="J10" s="130"/>
      <c r="K10" s="130"/>
      <c r="L10" s="130"/>
      <c r="M10" s="97"/>
      <c r="N10" s="130"/>
      <c r="O10" s="130"/>
    </row>
    <row r="11" ht="20.25" customHeight="1" spans="1:15">
      <c r="A11" s="139" t="s">
        <v>67</v>
      </c>
      <c r="B11" s="139" t="s">
        <v>68</v>
      </c>
      <c r="C11" s="130">
        <v>5899</v>
      </c>
      <c r="D11" s="130">
        <v>5899</v>
      </c>
      <c r="E11" s="130"/>
      <c r="F11" s="130">
        <v>5899</v>
      </c>
      <c r="G11" s="97"/>
      <c r="H11" s="130"/>
      <c r="I11" s="130"/>
      <c r="J11" s="130"/>
      <c r="K11" s="130"/>
      <c r="L11" s="130"/>
      <c r="M11" s="97"/>
      <c r="N11" s="130"/>
      <c r="O11" s="130"/>
    </row>
    <row r="12" ht="20.25" customHeight="1" spans="1:15">
      <c r="A12" s="138" t="s">
        <v>69</v>
      </c>
      <c r="B12" s="138" t="s">
        <v>70</v>
      </c>
      <c r="C12" s="130">
        <v>220000</v>
      </c>
      <c r="D12" s="130">
        <v>220000</v>
      </c>
      <c r="E12" s="130"/>
      <c r="F12" s="130">
        <v>220000</v>
      </c>
      <c r="G12" s="97"/>
      <c r="H12" s="130"/>
      <c r="I12" s="130"/>
      <c r="J12" s="130"/>
      <c r="K12" s="130"/>
      <c r="L12" s="130"/>
      <c r="M12" s="97"/>
      <c r="N12" s="130"/>
      <c r="O12" s="130"/>
    </row>
    <row r="13" ht="20.25" customHeight="1" spans="1:15">
      <c r="A13" s="139" t="s">
        <v>71</v>
      </c>
      <c r="B13" s="139" t="s">
        <v>72</v>
      </c>
      <c r="C13" s="130">
        <v>220000</v>
      </c>
      <c r="D13" s="130">
        <v>220000</v>
      </c>
      <c r="E13" s="130"/>
      <c r="F13" s="130">
        <v>220000</v>
      </c>
      <c r="G13" s="97"/>
      <c r="H13" s="130"/>
      <c r="I13" s="130"/>
      <c r="J13" s="130"/>
      <c r="K13" s="130"/>
      <c r="L13" s="130"/>
      <c r="M13" s="97"/>
      <c r="N13" s="130"/>
      <c r="O13" s="130"/>
    </row>
    <row r="14" ht="20.25" customHeight="1" spans="1:15">
      <c r="A14" s="138" t="s">
        <v>73</v>
      </c>
      <c r="B14" s="138" t="s">
        <v>74</v>
      </c>
      <c r="C14" s="130">
        <v>10179.3</v>
      </c>
      <c r="D14" s="130">
        <v>10179.3</v>
      </c>
      <c r="E14" s="130"/>
      <c r="F14" s="130">
        <v>10179.3</v>
      </c>
      <c r="G14" s="97"/>
      <c r="H14" s="130"/>
      <c r="I14" s="130"/>
      <c r="J14" s="130"/>
      <c r="K14" s="130"/>
      <c r="L14" s="130"/>
      <c r="M14" s="97"/>
      <c r="N14" s="130"/>
      <c r="O14" s="130"/>
    </row>
    <row r="15" ht="20.25" customHeight="1" spans="1:15">
      <c r="A15" s="139" t="s">
        <v>75</v>
      </c>
      <c r="B15" s="139" t="s">
        <v>76</v>
      </c>
      <c r="C15" s="130">
        <v>10179.3</v>
      </c>
      <c r="D15" s="130">
        <v>10179.3</v>
      </c>
      <c r="E15" s="130"/>
      <c r="F15" s="130">
        <v>10179.3</v>
      </c>
      <c r="G15" s="97"/>
      <c r="H15" s="130"/>
      <c r="I15" s="130"/>
      <c r="J15" s="130"/>
      <c r="K15" s="130"/>
      <c r="L15" s="130"/>
      <c r="M15" s="97"/>
      <c r="N15" s="130"/>
      <c r="O15" s="130"/>
    </row>
    <row r="16" ht="20.25" customHeight="1" spans="1:15">
      <c r="A16" s="30" t="s">
        <v>77</v>
      </c>
      <c r="B16" s="30" t="s">
        <v>78</v>
      </c>
      <c r="C16" s="130">
        <v>314973.41</v>
      </c>
      <c r="D16" s="130">
        <v>314973.41</v>
      </c>
      <c r="E16" s="130">
        <v>314973.41</v>
      </c>
      <c r="F16" s="130"/>
      <c r="G16" s="97"/>
      <c r="H16" s="130"/>
      <c r="I16" s="130"/>
      <c r="J16" s="130"/>
      <c r="K16" s="130"/>
      <c r="L16" s="130"/>
      <c r="M16" s="97"/>
      <c r="N16" s="130"/>
      <c r="O16" s="130"/>
    </row>
    <row r="17" ht="20.25" customHeight="1" spans="1:15">
      <c r="A17" s="138" t="s">
        <v>79</v>
      </c>
      <c r="B17" s="138" t="s">
        <v>80</v>
      </c>
      <c r="C17" s="130">
        <v>300523.01</v>
      </c>
      <c r="D17" s="130">
        <v>300523.01</v>
      </c>
      <c r="E17" s="130">
        <v>300523.01</v>
      </c>
      <c r="F17" s="130"/>
      <c r="G17" s="97"/>
      <c r="H17" s="130"/>
      <c r="I17" s="130"/>
      <c r="J17" s="130"/>
      <c r="K17" s="130"/>
      <c r="L17" s="130"/>
      <c r="M17" s="97"/>
      <c r="N17" s="130"/>
      <c r="O17" s="130"/>
    </row>
    <row r="18" ht="20.25" customHeight="1" spans="1:15">
      <c r="A18" s="139" t="s">
        <v>81</v>
      </c>
      <c r="B18" s="139" t="s">
        <v>82</v>
      </c>
      <c r="C18" s="130">
        <v>6480</v>
      </c>
      <c r="D18" s="130">
        <v>6480</v>
      </c>
      <c r="E18" s="130">
        <v>6480</v>
      </c>
      <c r="F18" s="130"/>
      <c r="G18" s="97"/>
      <c r="H18" s="130"/>
      <c r="I18" s="130"/>
      <c r="J18" s="130"/>
      <c r="K18" s="130"/>
      <c r="L18" s="130"/>
      <c r="M18" s="97"/>
      <c r="N18" s="130"/>
      <c r="O18" s="130"/>
    </row>
    <row r="19" ht="20.25" customHeight="1" spans="1:15">
      <c r="A19" s="139" t="s">
        <v>83</v>
      </c>
      <c r="B19" s="139" t="s">
        <v>84</v>
      </c>
      <c r="C19" s="130">
        <v>294043.01</v>
      </c>
      <c r="D19" s="130">
        <v>294043.01</v>
      </c>
      <c r="E19" s="130">
        <v>294043.01</v>
      </c>
      <c r="F19" s="130"/>
      <c r="G19" s="97"/>
      <c r="H19" s="130"/>
      <c r="I19" s="130"/>
      <c r="J19" s="130"/>
      <c r="K19" s="130"/>
      <c r="L19" s="130"/>
      <c r="M19" s="97"/>
      <c r="N19" s="130"/>
      <c r="O19" s="130"/>
    </row>
    <row r="20" ht="20.25" customHeight="1" spans="1:15">
      <c r="A20" s="138" t="s">
        <v>85</v>
      </c>
      <c r="B20" s="138" t="s">
        <v>86</v>
      </c>
      <c r="C20" s="130">
        <v>14450.4</v>
      </c>
      <c r="D20" s="130">
        <v>14450.4</v>
      </c>
      <c r="E20" s="130">
        <v>14450.4</v>
      </c>
      <c r="F20" s="130"/>
      <c r="G20" s="97"/>
      <c r="H20" s="130"/>
      <c r="I20" s="130"/>
      <c r="J20" s="130"/>
      <c r="K20" s="130"/>
      <c r="L20" s="130"/>
      <c r="M20" s="97"/>
      <c r="N20" s="130"/>
      <c r="O20" s="130"/>
    </row>
    <row r="21" ht="20.25" customHeight="1" spans="1:15">
      <c r="A21" s="139" t="s">
        <v>87</v>
      </c>
      <c r="B21" s="139" t="s">
        <v>86</v>
      </c>
      <c r="C21" s="130">
        <v>14450.4</v>
      </c>
      <c r="D21" s="130">
        <v>14450.4</v>
      </c>
      <c r="E21" s="130">
        <v>14450.4</v>
      </c>
      <c r="F21" s="130"/>
      <c r="G21" s="97"/>
      <c r="H21" s="130"/>
      <c r="I21" s="130"/>
      <c r="J21" s="130"/>
      <c r="K21" s="130"/>
      <c r="L21" s="130"/>
      <c r="M21" s="97"/>
      <c r="N21" s="130"/>
      <c r="O21" s="130"/>
    </row>
    <row r="22" ht="20.25" customHeight="1" spans="1:15">
      <c r="A22" s="30" t="s">
        <v>88</v>
      </c>
      <c r="B22" s="30" t="s">
        <v>89</v>
      </c>
      <c r="C22" s="130">
        <v>326661.78</v>
      </c>
      <c r="D22" s="130">
        <v>326661.78</v>
      </c>
      <c r="E22" s="130">
        <v>326661.78</v>
      </c>
      <c r="F22" s="130"/>
      <c r="G22" s="97"/>
      <c r="H22" s="130"/>
      <c r="I22" s="130"/>
      <c r="J22" s="130"/>
      <c r="K22" s="130"/>
      <c r="L22" s="130"/>
      <c r="M22" s="97"/>
      <c r="N22" s="130"/>
      <c r="O22" s="130"/>
    </row>
    <row r="23" ht="20.25" customHeight="1" spans="1:15">
      <c r="A23" s="138" t="s">
        <v>90</v>
      </c>
      <c r="B23" s="138" t="s">
        <v>91</v>
      </c>
      <c r="C23" s="130">
        <v>326661.78</v>
      </c>
      <c r="D23" s="130">
        <v>326661.78</v>
      </c>
      <c r="E23" s="130">
        <v>326661.78</v>
      </c>
      <c r="F23" s="130"/>
      <c r="G23" s="97"/>
      <c r="H23" s="130"/>
      <c r="I23" s="130"/>
      <c r="J23" s="130"/>
      <c r="K23" s="130"/>
      <c r="L23" s="130"/>
      <c r="M23" s="97"/>
      <c r="N23" s="130"/>
      <c r="O23" s="130"/>
    </row>
    <row r="24" ht="20.25" customHeight="1" spans="1:15">
      <c r="A24" s="139" t="s">
        <v>92</v>
      </c>
      <c r="B24" s="139" t="s">
        <v>93</v>
      </c>
      <c r="C24" s="130">
        <v>183776.88</v>
      </c>
      <c r="D24" s="130">
        <v>183776.88</v>
      </c>
      <c r="E24" s="130">
        <v>183776.88</v>
      </c>
      <c r="F24" s="130"/>
      <c r="G24" s="97"/>
      <c r="H24" s="130"/>
      <c r="I24" s="130"/>
      <c r="J24" s="130"/>
      <c r="K24" s="130"/>
      <c r="L24" s="130"/>
      <c r="M24" s="97"/>
      <c r="N24" s="130"/>
      <c r="O24" s="130"/>
    </row>
    <row r="25" ht="20.25" customHeight="1" spans="1:15">
      <c r="A25" s="139" t="s">
        <v>94</v>
      </c>
      <c r="B25" s="139" t="s">
        <v>95</v>
      </c>
      <c r="C25" s="130">
        <v>132237.9</v>
      </c>
      <c r="D25" s="130">
        <v>132237.9</v>
      </c>
      <c r="E25" s="130">
        <v>132237.9</v>
      </c>
      <c r="F25" s="130"/>
      <c r="G25" s="97"/>
      <c r="H25" s="130"/>
      <c r="I25" s="130"/>
      <c r="J25" s="130"/>
      <c r="K25" s="130"/>
      <c r="L25" s="130"/>
      <c r="M25" s="97"/>
      <c r="N25" s="130"/>
      <c r="O25" s="130"/>
    </row>
    <row r="26" ht="20.25" customHeight="1" spans="1:15">
      <c r="A26" s="139" t="s">
        <v>96</v>
      </c>
      <c r="B26" s="139" t="s">
        <v>97</v>
      </c>
      <c r="C26" s="130">
        <v>10647</v>
      </c>
      <c r="D26" s="130">
        <v>10647</v>
      </c>
      <c r="E26" s="130">
        <v>10647</v>
      </c>
      <c r="F26" s="130"/>
      <c r="G26" s="97"/>
      <c r="H26" s="130"/>
      <c r="I26" s="130"/>
      <c r="J26" s="130"/>
      <c r="K26" s="130"/>
      <c r="L26" s="130"/>
      <c r="M26" s="97"/>
      <c r="N26" s="130"/>
      <c r="O26" s="130"/>
    </row>
    <row r="27" ht="20.25" customHeight="1" spans="1:15">
      <c r="A27" s="30" t="s">
        <v>98</v>
      </c>
      <c r="B27" s="30" t="s">
        <v>99</v>
      </c>
      <c r="C27" s="130">
        <v>201293.32</v>
      </c>
      <c r="D27" s="130">
        <v>201293.32</v>
      </c>
      <c r="E27" s="130">
        <v>201293.32</v>
      </c>
      <c r="F27" s="130"/>
      <c r="G27" s="97"/>
      <c r="H27" s="130"/>
      <c r="I27" s="130"/>
      <c r="J27" s="130"/>
      <c r="K27" s="130"/>
      <c r="L27" s="130"/>
      <c r="M27" s="97"/>
      <c r="N27" s="130"/>
      <c r="O27" s="130"/>
    </row>
    <row r="28" ht="20.25" customHeight="1" spans="1:15">
      <c r="A28" s="138" t="s">
        <v>100</v>
      </c>
      <c r="B28" s="138" t="s">
        <v>101</v>
      </c>
      <c r="C28" s="130">
        <v>201293.32</v>
      </c>
      <c r="D28" s="130">
        <v>201293.32</v>
      </c>
      <c r="E28" s="130">
        <v>201293.32</v>
      </c>
      <c r="F28" s="130"/>
      <c r="G28" s="97"/>
      <c r="H28" s="130"/>
      <c r="I28" s="130"/>
      <c r="J28" s="130"/>
      <c r="K28" s="130"/>
      <c r="L28" s="130"/>
      <c r="M28" s="97"/>
      <c r="N28" s="130"/>
      <c r="O28" s="130"/>
    </row>
    <row r="29" ht="20.25" customHeight="1" spans="1:15">
      <c r="A29" s="139" t="s">
        <v>102</v>
      </c>
      <c r="B29" s="139" t="s">
        <v>103</v>
      </c>
      <c r="C29" s="130">
        <v>201293.32</v>
      </c>
      <c r="D29" s="130">
        <v>201293.32</v>
      </c>
      <c r="E29" s="130">
        <v>201293.32</v>
      </c>
      <c r="F29" s="130"/>
      <c r="G29" s="97"/>
      <c r="H29" s="130"/>
      <c r="I29" s="130"/>
      <c r="J29" s="130"/>
      <c r="K29" s="130"/>
      <c r="L29" s="130"/>
      <c r="M29" s="97"/>
      <c r="N29" s="130"/>
      <c r="O29" s="130"/>
    </row>
    <row r="30" ht="17.25" customHeight="1" spans="1:15">
      <c r="A30" s="113" t="s">
        <v>104</v>
      </c>
      <c r="B30" s="114" t="s">
        <v>104</v>
      </c>
      <c r="C30" s="130">
        <v>4120383.37</v>
      </c>
      <c r="D30" s="130">
        <v>3272458.46</v>
      </c>
      <c r="E30" s="130">
        <v>3036380.16</v>
      </c>
      <c r="F30" s="130">
        <v>236078.3</v>
      </c>
      <c r="G30" s="97"/>
      <c r="H30" s="130"/>
      <c r="I30" s="130"/>
      <c r="J30" s="130">
        <v>847924.91</v>
      </c>
      <c r="K30" s="130"/>
      <c r="L30" s="130"/>
      <c r="M30" s="97"/>
      <c r="N30" s="130"/>
      <c r="O30" s="130">
        <v>847924.91</v>
      </c>
    </row>
  </sheetData>
  <mergeCells count="11">
    <mergeCell ref="A2:O2"/>
    <mergeCell ref="A3:L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01" t="s">
        <v>105</v>
      </c>
    </row>
    <row r="2" ht="31.5" customHeight="1" spans="1:4">
      <c r="A2" s="46" t="s">
        <v>106</v>
      </c>
      <c r="B2" s="142"/>
      <c r="C2" s="142"/>
      <c r="D2" s="142"/>
    </row>
    <row r="3" ht="17.25" customHeight="1" spans="1:4">
      <c r="A3" s="4" t="str">
        <f>"单位名称："&amp;"云南省科技厅科技宣传教育中心"</f>
        <v>单位名称：云南省科技厅科技宣传教育中心</v>
      </c>
      <c r="B3" s="143"/>
      <c r="C3" s="143"/>
      <c r="D3" s="10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44" t="s">
        <v>6</v>
      </c>
      <c r="C5" s="15" t="s">
        <v>107</v>
      </c>
      <c r="D5" s="14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45" t="s">
        <v>108</v>
      </c>
      <c r="B7" s="146">
        <v>3256380.16</v>
      </c>
      <c r="C7" s="147" t="s">
        <v>109</v>
      </c>
      <c r="D7" s="146">
        <v>3272458.46</v>
      </c>
    </row>
    <row r="8" ht="29.15" customHeight="1" spans="1:4">
      <c r="A8" s="148" t="s">
        <v>110</v>
      </c>
      <c r="B8" s="97">
        <v>3256380.16</v>
      </c>
      <c r="C8" s="120" t="str">
        <f>"（一）"&amp;"科学技术支出"</f>
        <v>（一）科学技术支出</v>
      </c>
      <c r="D8" s="97">
        <v>2429529.95</v>
      </c>
    </row>
    <row r="9" ht="29.15" customHeight="1" spans="1:4">
      <c r="A9" s="148" t="s">
        <v>111</v>
      </c>
      <c r="B9" s="97"/>
      <c r="C9" s="120" t="str">
        <f>"（二）"&amp;"社会保障和就业支出"</f>
        <v>（二）社会保障和就业支出</v>
      </c>
      <c r="D9" s="97">
        <v>314973.41</v>
      </c>
    </row>
    <row r="10" ht="29.15" customHeight="1" spans="1:4">
      <c r="A10" s="148" t="s">
        <v>112</v>
      </c>
      <c r="B10" s="97"/>
      <c r="C10" s="120" t="str">
        <f>"（三）"&amp;"卫生健康支出"</f>
        <v>（三）卫生健康支出</v>
      </c>
      <c r="D10" s="97">
        <v>326661.78</v>
      </c>
    </row>
    <row r="11" ht="29.15" customHeight="1" spans="1:4">
      <c r="A11" s="149" t="s">
        <v>113</v>
      </c>
      <c r="B11" s="150">
        <v>16078.3</v>
      </c>
      <c r="C11" s="120" t="str">
        <f>"（四）"&amp;"住房保障支出"</f>
        <v>（四）住房保障支出</v>
      </c>
      <c r="D11" s="97">
        <v>201293.32</v>
      </c>
    </row>
    <row r="12" ht="29.15" customHeight="1" spans="1:4">
      <c r="A12" s="148" t="s">
        <v>110</v>
      </c>
      <c r="B12" s="130">
        <v>16078.3</v>
      </c>
      <c r="C12" s="151"/>
      <c r="D12" s="150"/>
    </row>
    <row r="13" ht="29.15" customHeight="1" spans="1:4">
      <c r="A13" s="152" t="s">
        <v>111</v>
      </c>
      <c r="B13" s="130"/>
      <c r="C13" s="151"/>
      <c r="D13" s="150"/>
    </row>
    <row r="14" ht="29.15" customHeight="1" spans="1:4">
      <c r="A14" s="152" t="s">
        <v>112</v>
      </c>
      <c r="B14" s="150"/>
      <c r="C14" s="151"/>
      <c r="D14" s="150"/>
    </row>
    <row r="15" ht="29.15" customHeight="1" spans="1:4">
      <c r="A15" s="153"/>
      <c r="B15" s="150"/>
      <c r="C15" s="154" t="s">
        <v>114</v>
      </c>
      <c r="D15" s="150"/>
    </row>
    <row r="16" ht="29.15" customHeight="1" spans="1:4">
      <c r="A16" s="153" t="s">
        <v>115</v>
      </c>
      <c r="B16" s="150">
        <v>3272458.46</v>
      </c>
      <c r="C16" s="151" t="s">
        <v>25</v>
      </c>
      <c r="D16" s="150">
        <v>3272458.46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16"/>
      <c r="F1" s="57"/>
      <c r="G1" s="57" t="s">
        <v>116</v>
      </c>
    </row>
    <row r="2" ht="39" customHeight="1" spans="1:7">
      <c r="A2" s="3" t="s">
        <v>117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"单位名称："&amp;"云南省科技厅科技宣传教育中心"</f>
        <v>单位名称：云南省科技厅科技宣传教育中心</v>
      </c>
      <c r="F3" s="112"/>
      <c r="G3" s="112" t="s">
        <v>2</v>
      </c>
    </row>
    <row r="4" ht="20.25" customHeight="1" spans="1:7">
      <c r="A4" s="132" t="s">
        <v>118</v>
      </c>
      <c r="B4" s="133"/>
      <c r="C4" s="134" t="s">
        <v>30</v>
      </c>
      <c r="D4" s="11" t="s">
        <v>57</v>
      </c>
      <c r="E4" s="11"/>
      <c r="F4" s="12"/>
      <c r="G4" s="134" t="s">
        <v>58</v>
      </c>
    </row>
    <row r="5" ht="20.25" customHeight="1" spans="1:7">
      <c r="A5" s="135" t="s">
        <v>48</v>
      </c>
      <c r="B5" s="136" t="s">
        <v>49</v>
      </c>
      <c r="C5" s="104"/>
      <c r="D5" s="104" t="s">
        <v>32</v>
      </c>
      <c r="E5" s="104" t="s">
        <v>119</v>
      </c>
      <c r="F5" s="104" t="s">
        <v>120</v>
      </c>
      <c r="G5" s="104"/>
    </row>
    <row r="6" ht="13.5" customHeight="1" spans="1:7">
      <c r="A6" s="137" t="s">
        <v>121</v>
      </c>
      <c r="B6" s="137" t="s">
        <v>122</v>
      </c>
      <c r="C6" s="137" t="s">
        <v>123</v>
      </c>
      <c r="D6" s="64"/>
      <c r="E6" s="137" t="s">
        <v>124</v>
      </c>
      <c r="F6" s="137" t="s">
        <v>125</v>
      </c>
      <c r="G6" s="137" t="s">
        <v>126</v>
      </c>
    </row>
    <row r="7" ht="18" customHeight="1" spans="1:7">
      <c r="A7" s="30" t="s">
        <v>59</v>
      </c>
      <c r="B7" s="30" t="s">
        <v>60</v>
      </c>
      <c r="C7" s="22">
        <v>2413451.65</v>
      </c>
      <c r="D7" s="22">
        <v>2193451.65</v>
      </c>
      <c r="E7" s="22">
        <v>2002256</v>
      </c>
      <c r="F7" s="22">
        <v>191195.65</v>
      </c>
      <c r="G7" s="22">
        <v>220000</v>
      </c>
    </row>
    <row r="8" ht="18" customHeight="1" spans="1:7">
      <c r="A8" s="30" t="s">
        <v>61</v>
      </c>
      <c r="B8" s="138" t="s">
        <v>62</v>
      </c>
      <c r="C8" s="22">
        <v>2193451.65</v>
      </c>
      <c r="D8" s="22">
        <v>2193451.65</v>
      </c>
      <c r="E8" s="22">
        <v>2002256</v>
      </c>
      <c r="F8" s="22">
        <v>191195.65</v>
      </c>
      <c r="G8" s="22"/>
    </row>
    <row r="9" ht="18" customHeight="1" spans="1:7">
      <c r="A9" s="30" t="s">
        <v>63</v>
      </c>
      <c r="B9" s="139" t="s">
        <v>64</v>
      </c>
      <c r="C9" s="22">
        <v>2193451.65</v>
      </c>
      <c r="D9" s="22">
        <v>2193451.65</v>
      </c>
      <c r="E9" s="22">
        <v>2002256</v>
      </c>
      <c r="F9" s="22">
        <v>191195.65</v>
      </c>
      <c r="G9" s="22"/>
    </row>
    <row r="10" ht="18" customHeight="1" spans="1:7">
      <c r="A10" s="30" t="s">
        <v>69</v>
      </c>
      <c r="B10" s="138" t="s">
        <v>70</v>
      </c>
      <c r="C10" s="22">
        <v>220000</v>
      </c>
      <c r="D10" s="22"/>
      <c r="E10" s="22"/>
      <c r="F10" s="22"/>
      <c r="G10" s="22">
        <v>220000</v>
      </c>
    </row>
    <row r="11" ht="18" customHeight="1" spans="1:7">
      <c r="A11" s="30" t="s">
        <v>71</v>
      </c>
      <c r="B11" s="139" t="s">
        <v>72</v>
      </c>
      <c r="C11" s="22">
        <v>220000</v>
      </c>
      <c r="D11" s="22"/>
      <c r="E11" s="22"/>
      <c r="F11" s="22"/>
      <c r="G11" s="22">
        <v>220000</v>
      </c>
    </row>
    <row r="12" ht="18" customHeight="1" spans="1:7">
      <c r="A12" s="30" t="s">
        <v>77</v>
      </c>
      <c r="B12" s="30" t="s">
        <v>78</v>
      </c>
      <c r="C12" s="22">
        <v>314973.41</v>
      </c>
      <c r="D12" s="22">
        <v>314973.41</v>
      </c>
      <c r="E12" s="22">
        <v>308493.41</v>
      </c>
      <c r="F12" s="22">
        <v>6480</v>
      </c>
      <c r="G12" s="22"/>
    </row>
    <row r="13" ht="18" customHeight="1" spans="1:7">
      <c r="A13" s="30" t="s">
        <v>79</v>
      </c>
      <c r="B13" s="138" t="s">
        <v>80</v>
      </c>
      <c r="C13" s="22">
        <v>300523.01</v>
      </c>
      <c r="D13" s="22">
        <v>300523.01</v>
      </c>
      <c r="E13" s="22">
        <v>294043.01</v>
      </c>
      <c r="F13" s="22">
        <v>6480</v>
      </c>
      <c r="G13" s="22"/>
    </row>
    <row r="14" ht="18" customHeight="1" spans="1:7">
      <c r="A14" s="30" t="s">
        <v>81</v>
      </c>
      <c r="B14" s="139" t="s">
        <v>82</v>
      </c>
      <c r="C14" s="22">
        <v>6480</v>
      </c>
      <c r="D14" s="22">
        <v>6480</v>
      </c>
      <c r="E14" s="22"/>
      <c r="F14" s="22">
        <v>6480</v>
      </c>
      <c r="G14" s="22"/>
    </row>
    <row r="15" ht="18" customHeight="1" spans="1:7">
      <c r="A15" s="30" t="s">
        <v>83</v>
      </c>
      <c r="B15" s="139" t="s">
        <v>84</v>
      </c>
      <c r="C15" s="22">
        <v>294043.01</v>
      </c>
      <c r="D15" s="22">
        <v>294043.01</v>
      </c>
      <c r="E15" s="22">
        <v>294043.01</v>
      </c>
      <c r="F15" s="22"/>
      <c r="G15" s="22"/>
    </row>
    <row r="16" ht="18" customHeight="1" spans="1:7">
      <c r="A16" s="30" t="s">
        <v>85</v>
      </c>
      <c r="B16" s="138" t="s">
        <v>86</v>
      </c>
      <c r="C16" s="22">
        <v>14450.4</v>
      </c>
      <c r="D16" s="22">
        <v>14450.4</v>
      </c>
      <c r="E16" s="22">
        <v>14450.4</v>
      </c>
      <c r="F16" s="22"/>
      <c r="G16" s="22"/>
    </row>
    <row r="17" ht="18" customHeight="1" spans="1:7">
      <c r="A17" s="30" t="s">
        <v>87</v>
      </c>
      <c r="B17" s="139" t="s">
        <v>86</v>
      </c>
      <c r="C17" s="22">
        <v>14450.4</v>
      </c>
      <c r="D17" s="22">
        <v>14450.4</v>
      </c>
      <c r="E17" s="22">
        <v>14450.4</v>
      </c>
      <c r="F17" s="22"/>
      <c r="G17" s="22"/>
    </row>
    <row r="18" ht="18" customHeight="1" spans="1:7">
      <c r="A18" s="30" t="s">
        <v>88</v>
      </c>
      <c r="B18" s="30" t="s">
        <v>89</v>
      </c>
      <c r="C18" s="22">
        <v>326661.78</v>
      </c>
      <c r="D18" s="22">
        <v>326661.78</v>
      </c>
      <c r="E18" s="22">
        <v>326661.78</v>
      </c>
      <c r="F18" s="22"/>
      <c r="G18" s="22"/>
    </row>
    <row r="19" ht="18" customHeight="1" spans="1:7">
      <c r="A19" s="30" t="s">
        <v>90</v>
      </c>
      <c r="B19" s="138" t="s">
        <v>91</v>
      </c>
      <c r="C19" s="22">
        <v>326661.78</v>
      </c>
      <c r="D19" s="22">
        <v>326661.78</v>
      </c>
      <c r="E19" s="22">
        <v>326661.78</v>
      </c>
      <c r="F19" s="22"/>
      <c r="G19" s="22"/>
    </row>
    <row r="20" ht="18" customHeight="1" spans="1:7">
      <c r="A20" s="30" t="s">
        <v>92</v>
      </c>
      <c r="B20" s="139" t="s">
        <v>93</v>
      </c>
      <c r="C20" s="22">
        <v>183776.88</v>
      </c>
      <c r="D20" s="22">
        <v>183776.88</v>
      </c>
      <c r="E20" s="22">
        <v>183776.88</v>
      </c>
      <c r="F20" s="22"/>
      <c r="G20" s="22"/>
    </row>
    <row r="21" ht="18" customHeight="1" spans="1:7">
      <c r="A21" s="30" t="s">
        <v>94</v>
      </c>
      <c r="B21" s="139" t="s">
        <v>95</v>
      </c>
      <c r="C21" s="22">
        <v>132237.9</v>
      </c>
      <c r="D21" s="22">
        <v>132237.9</v>
      </c>
      <c r="E21" s="22">
        <v>132237.9</v>
      </c>
      <c r="F21" s="22"/>
      <c r="G21" s="22"/>
    </row>
    <row r="22" ht="18" customHeight="1" spans="1:7">
      <c r="A22" s="30" t="s">
        <v>96</v>
      </c>
      <c r="B22" s="139" t="s">
        <v>97</v>
      </c>
      <c r="C22" s="22">
        <v>10647</v>
      </c>
      <c r="D22" s="22">
        <v>10647</v>
      </c>
      <c r="E22" s="22">
        <v>10647</v>
      </c>
      <c r="F22" s="22"/>
      <c r="G22" s="22"/>
    </row>
    <row r="23" ht="18" customHeight="1" spans="1:7">
      <c r="A23" s="30" t="s">
        <v>98</v>
      </c>
      <c r="B23" s="30" t="s">
        <v>99</v>
      </c>
      <c r="C23" s="22">
        <v>201293.32</v>
      </c>
      <c r="D23" s="22">
        <v>201293.32</v>
      </c>
      <c r="E23" s="22">
        <v>201293.32</v>
      </c>
      <c r="F23" s="22"/>
      <c r="G23" s="22"/>
    </row>
    <row r="24" ht="18" customHeight="1" spans="1:7">
      <c r="A24" s="30" t="s">
        <v>100</v>
      </c>
      <c r="B24" s="138" t="s">
        <v>101</v>
      </c>
      <c r="C24" s="22">
        <v>201293.32</v>
      </c>
      <c r="D24" s="22">
        <v>201293.32</v>
      </c>
      <c r="E24" s="22">
        <v>201293.32</v>
      </c>
      <c r="F24" s="22"/>
      <c r="G24" s="22"/>
    </row>
    <row r="25" ht="18" customHeight="1" spans="1:7">
      <c r="A25" s="30" t="s">
        <v>102</v>
      </c>
      <c r="B25" s="139" t="s">
        <v>103</v>
      </c>
      <c r="C25" s="22">
        <v>201293.32</v>
      </c>
      <c r="D25" s="22">
        <v>201293.32</v>
      </c>
      <c r="E25" s="22">
        <v>201293.32</v>
      </c>
      <c r="F25" s="22"/>
      <c r="G25" s="22"/>
    </row>
    <row r="26" ht="18" customHeight="1" spans="1:7">
      <c r="A26" s="140" t="s">
        <v>104</v>
      </c>
      <c r="B26" s="141" t="s">
        <v>104</v>
      </c>
      <c r="C26" s="22">
        <v>3256380.16</v>
      </c>
      <c r="D26" s="22">
        <v>3036380.16</v>
      </c>
      <c r="E26" s="22">
        <v>2838704.51</v>
      </c>
      <c r="F26" s="22">
        <v>197675.65</v>
      </c>
      <c r="G26" s="22">
        <v>220000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26"/>
      <c r="B1" s="126"/>
      <c r="C1" s="62"/>
      <c r="F1" s="61" t="s">
        <v>127</v>
      </c>
    </row>
    <row r="2" ht="25.5" customHeight="1" spans="1:6">
      <c r="A2" s="127" t="s">
        <v>128</v>
      </c>
      <c r="B2" s="127"/>
      <c r="C2" s="127"/>
      <c r="D2" s="127"/>
      <c r="E2" s="127"/>
      <c r="F2" s="127"/>
    </row>
    <row r="3" ht="15.75" customHeight="1" spans="1:6">
      <c r="A3" s="4" t="str">
        <f>"单位名称："&amp;"云南省科技厅科技宣传教育中心"</f>
        <v>单位名称：云南省科技厅科技宣传教育中心</v>
      </c>
      <c r="B3" s="126"/>
      <c r="C3" s="62"/>
      <c r="F3" s="61" t="s">
        <v>129</v>
      </c>
    </row>
    <row r="4" ht="19.5" customHeight="1" spans="1:6">
      <c r="A4" s="9" t="s">
        <v>130</v>
      </c>
      <c r="B4" s="15" t="s">
        <v>131</v>
      </c>
      <c r="C4" s="10" t="s">
        <v>132</v>
      </c>
      <c r="D4" s="11"/>
      <c r="E4" s="12"/>
      <c r="F4" s="15" t="s">
        <v>133</v>
      </c>
    </row>
    <row r="5" ht="19.5" customHeight="1" spans="1:6">
      <c r="A5" s="17"/>
      <c r="B5" s="18"/>
      <c r="C5" s="64" t="s">
        <v>32</v>
      </c>
      <c r="D5" s="64" t="s">
        <v>134</v>
      </c>
      <c r="E5" s="64" t="s">
        <v>135</v>
      </c>
      <c r="F5" s="18"/>
    </row>
    <row r="6" ht="18.75" customHeight="1" spans="1:6">
      <c r="A6" s="128">
        <v>1</v>
      </c>
      <c r="B6" s="128">
        <v>2</v>
      </c>
      <c r="C6" s="129">
        <v>3</v>
      </c>
      <c r="D6" s="128">
        <v>4</v>
      </c>
      <c r="E6" s="128">
        <v>5</v>
      </c>
      <c r="F6" s="128">
        <v>6</v>
      </c>
    </row>
    <row r="7" ht="18.75" customHeight="1" spans="1:6">
      <c r="A7" s="130">
        <v>9500</v>
      </c>
      <c r="B7" s="130"/>
      <c r="C7" s="131">
        <v>9500</v>
      </c>
      <c r="D7" s="130"/>
      <c r="E7" s="130">
        <v>9500</v>
      </c>
      <c r="F7" s="130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16"/>
      <c r="W1" s="57" t="s">
        <v>136</v>
      </c>
    </row>
    <row r="2" ht="27.75" customHeight="1" spans="1:23">
      <c r="A2" s="27" t="s">
        <v>137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"单位名称："&amp;"云南省科技厅科技宣传教育中心"</f>
        <v>单位名称：云南省科技厅科技宣传教育中心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6"/>
      <c r="W3" s="112" t="s">
        <v>129</v>
      </c>
    </row>
    <row r="4" ht="21.75" customHeight="1" spans="1:23">
      <c r="A4" s="8" t="s">
        <v>138</v>
      </c>
      <c r="B4" s="8" t="s">
        <v>139</v>
      </c>
      <c r="C4" s="8" t="s">
        <v>140</v>
      </c>
      <c r="D4" s="9" t="s">
        <v>141</v>
      </c>
      <c r="E4" s="9" t="s">
        <v>142</v>
      </c>
      <c r="F4" s="9" t="s">
        <v>143</v>
      </c>
      <c r="G4" s="9" t="s">
        <v>144</v>
      </c>
      <c r="H4" s="64" t="s">
        <v>145</v>
      </c>
      <c r="I4" s="64"/>
      <c r="J4" s="64"/>
      <c r="K4" s="64"/>
      <c r="L4" s="118"/>
      <c r="M4" s="118"/>
      <c r="N4" s="118"/>
      <c r="O4" s="118"/>
      <c r="P4" s="118"/>
      <c r="Q4" s="48"/>
      <c r="R4" s="64"/>
      <c r="S4" s="64"/>
      <c r="T4" s="64"/>
      <c r="U4" s="64"/>
      <c r="V4" s="64"/>
      <c r="W4" s="64"/>
    </row>
    <row r="5" ht="21.75" customHeight="1" spans="1:23">
      <c r="A5" s="13"/>
      <c r="B5" s="13"/>
      <c r="C5" s="13"/>
      <c r="D5" s="14"/>
      <c r="E5" s="14"/>
      <c r="F5" s="14"/>
      <c r="G5" s="14"/>
      <c r="H5" s="64" t="s">
        <v>30</v>
      </c>
      <c r="I5" s="48" t="s">
        <v>33</v>
      </c>
      <c r="J5" s="48"/>
      <c r="K5" s="48"/>
      <c r="L5" s="118"/>
      <c r="M5" s="118"/>
      <c r="N5" s="118" t="s">
        <v>146</v>
      </c>
      <c r="O5" s="118"/>
      <c r="P5" s="118"/>
      <c r="Q5" s="48" t="s">
        <v>36</v>
      </c>
      <c r="R5" s="64" t="s">
        <v>51</v>
      </c>
      <c r="S5" s="48"/>
      <c r="T5" s="48"/>
      <c r="U5" s="48"/>
      <c r="V5" s="48"/>
      <c r="W5" s="48"/>
    </row>
    <row r="6" ht="15" customHeight="1" spans="1:23">
      <c r="A6" s="16"/>
      <c r="B6" s="16"/>
      <c r="C6" s="16"/>
      <c r="D6" s="17"/>
      <c r="E6" s="17"/>
      <c r="F6" s="17"/>
      <c r="G6" s="17"/>
      <c r="H6" s="64"/>
      <c r="I6" s="48" t="s">
        <v>147</v>
      </c>
      <c r="J6" s="48" t="s">
        <v>148</v>
      </c>
      <c r="K6" s="48" t="s">
        <v>149</v>
      </c>
      <c r="L6" s="123" t="s">
        <v>150</v>
      </c>
      <c r="M6" s="123" t="s">
        <v>151</v>
      </c>
      <c r="N6" s="123" t="s">
        <v>33</v>
      </c>
      <c r="O6" s="123" t="s">
        <v>34</v>
      </c>
      <c r="P6" s="123" t="s">
        <v>35</v>
      </c>
      <c r="Q6" s="48"/>
      <c r="R6" s="48" t="s">
        <v>32</v>
      </c>
      <c r="S6" s="48" t="s">
        <v>43</v>
      </c>
      <c r="T6" s="48" t="s">
        <v>152</v>
      </c>
      <c r="U6" s="48" t="s">
        <v>39</v>
      </c>
      <c r="V6" s="48" t="s">
        <v>40</v>
      </c>
      <c r="W6" s="48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4"/>
      <c r="I7" s="48"/>
      <c r="J7" s="48"/>
      <c r="K7" s="48"/>
      <c r="L7" s="123"/>
      <c r="M7" s="123"/>
      <c r="N7" s="123"/>
      <c r="O7" s="123"/>
      <c r="P7" s="123"/>
      <c r="Q7" s="48"/>
      <c r="R7" s="48"/>
      <c r="S7" s="48"/>
      <c r="T7" s="48"/>
      <c r="U7" s="48"/>
      <c r="V7" s="48"/>
      <c r="W7" s="48"/>
    </row>
    <row r="8" ht="15" customHeight="1" spans="1:23">
      <c r="A8" s="124">
        <v>1</v>
      </c>
      <c r="B8" s="124">
        <v>2</v>
      </c>
      <c r="C8" s="124">
        <v>3</v>
      </c>
      <c r="D8" s="124">
        <v>4</v>
      </c>
      <c r="E8" s="124">
        <v>5</v>
      </c>
      <c r="F8" s="124">
        <v>6</v>
      </c>
      <c r="G8" s="124">
        <v>7</v>
      </c>
      <c r="H8" s="124">
        <v>8</v>
      </c>
      <c r="I8" s="124">
        <v>9</v>
      </c>
      <c r="J8" s="124">
        <v>10</v>
      </c>
      <c r="K8" s="124">
        <v>11</v>
      </c>
      <c r="L8" s="124">
        <v>12</v>
      </c>
      <c r="M8" s="124">
        <v>13</v>
      </c>
      <c r="N8" s="124">
        <v>14</v>
      </c>
      <c r="O8" s="124">
        <v>15</v>
      </c>
      <c r="P8" s="124">
        <v>16</v>
      </c>
      <c r="Q8" s="124">
        <v>17</v>
      </c>
      <c r="R8" s="124">
        <v>18</v>
      </c>
      <c r="S8" s="124">
        <v>19</v>
      </c>
      <c r="T8" s="124">
        <v>20</v>
      </c>
      <c r="U8" s="124">
        <v>21</v>
      </c>
      <c r="V8" s="124">
        <v>22</v>
      </c>
      <c r="W8" s="124">
        <v>23</v>
      </c>
    </row>
    <row r="9" ht="18.75" customHeight="1" spans="1:23">
      <c r="A9" s="120" t="s">
        <v>45</v>
      </c>
      <c r="B9" s="121"/>
      <c r="C9" s="120"/>
      <c r="D9" s="120"/>
      <c r="E9" s="120"/>
      <c r="F9" s="120"/>
      <c r="G9" s="120"/>
      <c r="H9" s="22">
        <v>3084305.07</v>
      </c>
      <c r="I9" s="22">
        <v>3036380.16</v>
      </c>
      <c r="J9" s="22">
        <v>760205.3</v>
      </c>
      <c r="K9" s="22"/>
      <c r="L9" s="22">
        <v>2276174.86</v>
      </c>
      <c r="M9" s="22"/>
      <c r="N9" s="22"/>
      <c r="O9" s="22"/>
      <c r="P9" s="22"/>
      <c r="Q9" s="22"/>
      <c r="R9" s="22">
        <v>47924.91</v>
      </c>
      <c r="S9" s="22"/>
      <c r="T9" s="22"/>
      <c r="U9" s="22"/>
      <c r="V9" s="22"/>
      <c r="W9" s="22">
        <v>47924.91</v>
      </c>
    </row>
    <row r="10" ht="31.4" customHeight="1" spans="1:23">
      <c r="A10" s="125" t="s">
        <v>45</v>
      </c>
      <c r="B10" s="121" t="s">
        <v>153</v>
      </c>
      <c r="C10" s="120" t="s">
        <v>154</v>
      </c>
      <c r="D10" s="120" t="s">
        <v>63</v>
      </c>
      <c r="E10" s="120" t="s">
        <v>64</v>
      </c>
      <c r="F10" s="120" t="s">
        <v>155</v>
      </c>
      <c r="G10" s="120" t="s">
        <v>156</v>
      </c>
      <c r="H10" s="22">
        <v>819456</v>
      </c>
      <c r="I10" s="22">
        <v>819456</v>
      </c>
      <c r="J10" s="22">
        <v>204864</v>
      </c>
      <c r="K10" s="22"/>
      <c r="L10" s="22">
        <v>614592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25" t="s">
        <v>45</v>
      </c>
      <c r="B11" s="121" t="s">
        <v>153</v>
      </c>
      <c r="C11" s="120" t="s">
        <v>154</v>
      </c>
      <c r="D11" s="120" t="s">
        <v>63</v>
      </c>
      <c r="E11" s="120" t="s">
        <v>64</v>
      </c>
      <c r="F11" s="120" t="s">
        <v>157</v>
      </c>
      <c r="G11" s="120" t="s">
        <v>158</v>
      </c>
      <c r="H11" s="22">
        <v>68288</v>
      </c>
      <c r="I11" s="22">
        <v>68288</v>
      </c>
      <c r="J11" s="22">
        <v>17072</v>
      </c>
      <c r="K11" s="22"/>
      <c r="L11" s="22">
        <v>51216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25" t="s">
        <v>45</v>
      </c>
      <c r="B12" s="121" t="s">
        <v>153</v>
      </c>
      <c r="C12" s="120" t="s">
        <v>154</v>
      </c>
      <c r="D12" s="120" t="s">
        <v>63</v>
      </c>
      <c r="E12" s="120" t="s">
        <v>64</v>
      </c>
      <c r="F12" s="120" t="s">
        <v>159</v>
      </c>
      <c r="G12" s="120" t="s">
        <v>160</v>
      </c>
      <c r="H12" s="22">
        <v>1114512</v>
      </c>
      <c r="I12" s="22">
        <v>1114512</v>
      </c>
      <c r="J12" s="22">
        <v>278628</v>
      </c>
      <c r="K12" s="22"/>
      <c r="L12" s="22">
        <v>835884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25" t="s">
        <v>45</v>
      </c>
      <c r="B13" s="121" t="s">
        <v>161</v>
      </c>
      <c r="C13" s="120" t="s">
        <v>162</v>
      </c>
      <c r="D13" s="120" t="s">
        <v>83</v>
      </c>
      <c r="E13" s="120" t="s">
        <v>84</v>
      </c>
      <c r="F13" s="120" t="s">
        <v>163</v>
      </c>
      <c r="G13" s="120" t="s">
        <v>164</v>
      </c>
      <c r="H13" s="22">
        <v>294043.01</v>
      </c>
      <c r="I13" s="22">
        <v>294043.01</v>
      </c>
      <c r="J13" s="22">
        <v>73510.75</v>
      </c>
      <c r="K13" s="22"/>
      <c r="L13" s="22">
        <v>220532.26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25" t="s">
        <v>45</v>
      </c>
      <c r="B14" s="121" t="s">
        <v>161</v>
      </c>
      <c r="C14" s="120" t="s">
        <v>162</v>
      </c>
      <c r="D14" s="120" t="s">
        <v>87</v>
      </c>
      <c r="E14" s="120" t="s">
        <v>86</v>
      </c>
      <c r="F14" s="120" t="s">
        <v>165</v>
      </c>
      <c r="G14" s="120" t="s">
        <v>166</v>
      </c>
      <c r="H14" s="22">
        <v>14450.4</v>
      </c>
      <c r="I14" s="22">
        <v>14450.4</v>
      </c>
      <c r="J14" s="22">
        <v>3612.61</v>
      </c>
      <c r="K14" s="22"/>
      <c r="L14" s="22">
        <v>10837.79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25" t="s">
        <v>45</v>
      </c>
      <c r="B15" s="121" t="s">
        <v>161</v>
      </c>
      <c r="C15" s="120" t="s">
        <v>162</v>
      </c>
      <c r="D15" s="120" t="s">
        <v>92</v>
      </c>
      <c r="E15" s="120" t="s">
        <v>93</v>
      </c>
      <c r="F15" s="120" t="s">
        <v>167</v>
      </c>
      <c r="G15" s="120" t="s">
        <v>168</v>
      </c>
      <c r="H15" s="22">
        <v>183776.88</v>
      </c>
      <c r="I15" s="22">
        <v>183776.88</v>
      </c>
      <c r="J15" s="22">
        <v>45944.22</v>
      </c>
      <c r="K15" s="22"/>
      <c r="L15" s="22">
        <v>137832.66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25" t="s">
        <v>45</v>
      </c>
      <c r="B16" s="121" t="s">
        <v>161</v>
      </c>
      <c r="C16" s="120" t="s">
        <v>162</v>
      </c>
      <c r="D16" s="120" t="s">
        <v>94</v>
      </c>
      <c r="E16" s="120" t="s">
        <v>95</v>
      </c>
      <c r="F16" s="120" t="s">
        <v>169</v>
      </c>
      <c r="G16" s="120" t="s">
        <v>170</v>
      </c>
      <c r="H16" s="22">
        <v>132237.9</v>
      </c>
      <c r="I16" s="22">
        <v>132237.9</v>
      </c>
      <c r="J16" s="22">
        <v>33059.48</v>
      </c>
      <c r="K16" s="22"/>
      <c r="L16" s="22">
        <v>99178.42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25" t="s">
        <v>45</v>
      </c>
      <c r="B17" s="121" t="s">
        <v>161</v>
      </c>
      <c r="C17" s="120" t="s">
        <v>162</v>
      </c>
      <c r="D17" s="120" t="s">
        <v>96</v>
      </c>
      <c r="E17" s="120" t="s">
        <v>97</v>
      </c>
      <c r="F17" s="120" t="s">
        <v>165</v>
      </c>
      <c r="G17" s="120" t="s">
        <v>166</v>
      </c>
      <c r="H17" s="22">
        <v>10647</v>
      </c>
      <c r="I17" s="22">
        <v>10647</v>
      </c>
      <c r="J17" s="22">
        <v>10647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25" t="s">
        <v>45</v>
      </c>
      <c r="B18" s="121" t="s">
        <v>171</v>
      </c>
      <c r="C18" s="120" t="s">
        <v>103</v>
      </c>
      <c r="D18" s="120" t="s">
        <v>102</v>
      </c>
      <c r="E18" s="120" t="s">
        <v>103</v>
      </c>
      <c r="F18" s="120" t="s">
        <v>172</v>
      </c>
      <c r="G18" s="120" t="s">
        <v>103</v>
      </c>
      <c r="H18" s="22">
        <v>201293.32</v>
      </c>
      <c r="I18" s="22">
        <v>201293.32</v>
      </c>
      <c r="J18" s="22">
        <v>50323.33</v>
      </c>
      <c r="K18" s="22"/>
      <c r="L18" s="22">
        <v>150969.99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25" t="s">
        <v>45</v>
      </c>
      <c r="B19" s="121" t="s">
        <v>173</v>
      </c>
      <c r="C19" s="120" t="s">
        <v>174</v>
      </c>
      <c r="D19" s="120" t="s">
        <v>63</v>
      </c>
      <c r="E19" s="120" t="s">
        <v>64</v>
      </c>
      <c r="F19" s="120" t="s">
        <v>175</v>
      </c>
      <c r="G19" s="120" t="s">
        <v>176</v>
      </c>
      <c r="H19" s="22">
        <v>9500</v>
      </c>
      <c r="I19" s="22">
        <v>9500</v>
      </c>
      <c r="J19" s="22"/>
      <c r="K19" s="22"/>
      <c r="L19" s="22">
        <v>9500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25" t="s">
        <v>45</v>
      </c>
      <c r="B20" s="121" t="s">
        <v>177</v>
      </c>
      <c r="C20" s="120" t="s">
        <v>178</v>
      </c>
      <c r="D20" s="120" t="s">
        <v>63</v>
      </c>
      <c r="E20" s="120" t="s">
        <v>64</v>
      </c>
      <c r="F20" s="120" t="s">
        <v>179</v>
      </c>
      <c r="G20" s="120" t="s">
        <v>178</v>
      </c>
      <c r="H20" s="22">
        <v>40045.12</v>
      </c>
      <c r="I20" s="22">
        <v>40045.12</v>
      </c>
      <c r="J20" s="22">
        <v>10011.28</v>
      </c>
      <c r="K20" s="22"/>
      <c r="L20" s="22">
        <v>30033.84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25" t="s">
        <v>45</v>
      </c>
      <c r="B21" s="121" t="s">
        <v>180</v>
      </c>
      <c r="C21" s="120" t="s">
        <v>181</v>
      </c>
      <c r="D21" s="120" t="s">
        <v>63</v>
      </c>
      <c r="E21" s="120" t="s">
        <v>64</v>
      </c>
      <c r="F21" s="120" t="s">
        <v>182</v>
      </c>
      <c r="G21" s="120" t="s">
        <v>183</v>
      </c>
      <c r="H21" s="22">
        <v>8000</v>
      </c>
      <c r="I21" s="22">
        <v>8000</v>
      </c>
      <c r="J21" s="22"/>
      <c r="K21" s="22"/>
      <c r="L21" s="22">
        <v>8000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25" t="s">
        <v>45</v>
      </c>
      <c r="B22" s="121" t="s">
        <v>180</v>
      </c>
      <c r="C22" s="120" t="s">
        <v>181</v>
      </c>
      <c r="D22" s="120" t="s">
        <v>63</v>
      </c>
      <c r="E22" s="120" t="s">
        <v>64</v>
      </c>
      <c r="F22" s="120" t="s">
        <v>184</v>
      </c>
      <c r="G22" s="120" t="s">
        <v>185</v>
      </c>
      <c r="H22" s="22">
        <v>1200</v>
      </c>
      <c r="I22" s="22">
        <v>1200</v>
      </c>
      <c r="J22" s="22">
        <v>300</v>
      </c>
      <c r="K22" s="22"/>
      <c r="L22" s="22">
        <v>900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25" t="s">
        <v>45</v>
      </c>
      <c r="B23" s="121" t="s">
        <v>180</v>
      </c>
      <c r="C23" s="120" t="s">
        <v>181</v>
      </c>
      <c r="D23" s="120" t="s">
        <v>63</v>
      </c>
      <c r="E23" s="120" t="s">
        <v>64</v>
      </c>
      <c r="F23" s="120" t="s">
        <v>186</v>
      </c>
      <c r="G23" s="120" t="s">
        <v>187</v>
      </c>
      <c r="H23" s="22">
        <v>2500</v>
      </c>
      <c r="I23" s="22">
        <v>2500</v>
      </c>
      <c r="J23" s="22">
        <v>625</v>
      </c>
      <c r="K23" s="22"/>
      <c r="L23" s="22">
        <v>1875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25" t="s">
        <v>45</v>
      </c>
      <c r="B24" s="121" t="s">
        <v>180</v>
      </c>
      <c r="C24" s="120" t="s">
        <v>181</v>
      </c>
      <c r="D24" s="120" t="s">
        <v>63</v>
      </c>
      <c r="E24" s="120" t="s">
        <v>64</v>
      </c>
      <c r="F24" s="120" t="s">
        <v>188</v>
      </c>
      <c r="G24" s="120" t="s">
        <v>189</v>
      </c>
      <c r="H24" s="22">
        <v>7500</v>
      </c>
      <c r="I24" s="22">
        <v>7500</v>
      </c>
      <c r="J24" s="22">
        <v>1875</v>
      </c>
      <c r="K24" s="22"/>
      <c r="L24" s="22">
        <v>5625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25" t="s">
        <v>45</v>
      </c>
      <c r="B25" s="121" t="s">
        <v>180</v>
      </c>
      <c r="C25" s="120" t="s">
        <v>181</v>
      </c>
      <c r="D25" s="120" t="s">
        <v>63</v>
      </c>
      <c r="E25" s="120" t="s">
        <v>64</v>
      </c>
      <c r="F25" s="120" t="s">
        <v>190</v>
      </c>
      <c r="G25" s="120" t="s">
        <v>191</v>
      </c>
      <c r="H25" s="22">
        <v>4000</v>
      </c>
      <c r="I25" s="22">
        <v>4000</v>
      </c>
      <c r="J25" s="22">
        <v>1000</v>
      </c>
      <c r="K25" s="22"/>
      <c r="L25" s="22">
        <v>3000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25" t="s">
        <v>45</v>
      </c>
      <c r="B26" s="121" t="s">
        <v>180</v>
      </c>
      <c r="C26" s="120" t="s">
        <v>181</v>
      </c>
      <c r="D26" s="120" t="s">
        <v>63</v>
      </c>
      <c r="E26" s="120" t="s">
        <v>64</v>
      </c>
      <c r="F26" s="120" t="s">
        <v>192</v>
      </c>
      <c r="G26" s="120" t="s">
        <v>193</v>
      </c>
      <c r="H26" s="22">
        <v>2000</v>
      </c>
      <c r="I26" s="22">
        <v>2000</v>
      </c>
      <c r="J26" s="22">
        <v>500</v>
      </c>
      <c r="K26" s="22"/>
      <c r="L26" s="22">
        <v>1500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25" t="s">
        <v>45</v>
      </c>
      <c r="B27" s="121" t="s">
        <v>180</v>
      </c>
      <c r="C27" s="120" t="s">
        <v>181</v>
      </c>
      <c r="D27" s="120" t="s">
        <v>63</v>
      </c>
      <c r="E27" s="120" t="s">
        <v>64</v>
      </c>
      <c r="F27" s="120" t="s">
        <v>194</v>
      </c>
      <c r="G27" s="120" t="s">
        <v>195</v>
      </c>
      <c r="H27" s="22">
        <v>20000</v>
      </c>
      <c r="I27" s="22">
        <v>20000</v>
      </c>
      <c r="J27" s="22">
        <v>5000</v>
      </c>
      <c r="K27" s="22"/>
      <c r="L27" s="22">
        <v>15000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25" t="s">
        <v>45</v>
      </c>
      <c r="B28" s="121" t="s">
        <v>180</v>
      </c>
      <c r="C28" s="120" t="s">
        <v>181</v>
      </c>
      <c r="D28" s="120" t="s">
        <v>63</v>
      </c>
      <c r="E28" s="120" t="s">
        <v>64</v>
      </c>
      <c r="F28" s="120" t="s">
        <v>196</v>
      </c>
      <c r="G28" s="120" t="s">
        <v>197</v>
      </c>
      <c r="H28" s="22">
        <v>2000</v>
      </c>
      <c r="I28" s="22">
        <v>2000</v>
      </c>
      <c r="J28" s="22">
        <v>500</v>
      </c>
      <c r="K28" s="22"/>
      <c r="L28" s="22">
        <v>1500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25" t="s">
        <v>45</v>
      </c>
      <c r="B29" s="121" t="s">
        <v>180</v>
      </c>
      <c r="C29" s="120" t="s">
        <v>181</v>
      </c>
      <c r="D29" s="120" t="s">
        <v>63</v>
      </c>
      <c r="E29" s="120" t="s">
        <v>64</v>
      </c>
      <c r="F29" s="120" t="s">
        <v>198</v>
      </c>
      <c r="G29" s="120" t="s">
        <v>199</v>
      </c>
      <c r="H29" s="22">
        <v>10200</v>
      </c>
      <c r="I29" s="22">
        <v>10200</v>
      </c>
      <c r="J29" s="22">
        <v>2550</v>
      </c>
      <c r="K29" s="22"/>
      <c r="L29" s="22">
        <v>7650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25" t="s">
        <v>45</v>
      </c>
      <c r="B30" s="121" t="s">
        <v>180</v>
      </c>
      <c r="C30" s="120" t="s">
        <v>181</v>
      </c>
      <c r="D30" s="120" t="s">
        <v>63</v>
      </c>
      <c r="E30" s="120" t="s">
        <v>64</v>
      </c>
      <c r="F30" s="120" t="s">
        <v>200</v>
      </c>
      <c r="G30" s="120" t="s">
        <v>201</v>
      </c>
      <c r="H30" s="22">
        <v>100</v>
      </c>
      <c r="I30" s="22">
        <v>100</v>
      </c>
      <c r="J30" s="22">
        <v>25</v>
      </c>
      <c r="K30" s="22"/>
      <c r="L30" s="22">
        <v>75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25" t="s">
        <v>45</v>
      </c>
      <c r="B31" s="121" t="s">
        <v>180</v>
      </c>
      <c r="C31" s="120" t="s">
        <v>181</v>
      </c>
      <c r="D31" s="120" t="s">
        <v>63</v>
      </c>
      <c r="E31" s="120" t="s">
        <v>64</v>
      </c>
      <c r="F31" s="120" t="s">
        <v>202</v>
      </c>
      <c r="G31" s="120" t="s">
        <v>203</v>
      </c>
      <c r="H31" s="22">
        <v>122075.44</v>
      </c>
      <c r="I31" s="22">
        <v>74150.53</v>
      </c>
      <c r="J31" s="22">
        <v>18537.63</v>
      </c>
      <c r="K31" s="22"/>
      <c r="L31" s="22">
        <v>55612.9</v>
      </c>
      <c r="M31" s="22"/>
      <c r="N31" s="22"/>
      <c r="O31" s="22"/>
      <c r="P31" s="22"/>
      <c r="Q31" s="22"/>
      <c r="R31" s="22">
        <v>47924.91</v>
      </c>
      <c r="S31" s="22"/>
      <c r="T31" s="22"/>
      <c r="U31" s="22"/>
      <c r="V31" s="22"/>
      <c r="W31" s="22">
        <v>47924.91</v>
      </c>
    </row>
    <row r="32" ht="31.4" customHeight="1" spans="1:23">
      <c r="A32" s="125" t="s">
        <v>45</v>
      </c>
      <c r="B32" s="121" t="s">
        <v>180</v>
      </c>
      <c r="C32" s="120" t="s">
        <v>181</v>
      </c>
      <c r="D32" s="120" t="s">
        <v>63</v>
      </c>
      <c r="E32" s="120" t="s">
        <v>64</v>
      </c>
      <c r="F32" s="120" t="s">
        <v>204</v>
      </c>
      <c r="G32" s="120" t="s">
        <v>205</v>
      </c>
      <c r="H32" s="22">
        <v>10000</v>
      </c>
      <c r="I32" s="22">
        <v>10000</v>
      </c>
      <c r="J32" s="22"/>
      <c r="K32" s="22"/>
      <c r="L32" s="22">
        <v>10000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25" t="s">
        <v>45</v>
      </c>
      <c r="B33" s="121" t="s">
        <v>180</v>
      </c>
      <c r="C33" s="120" t="s">
        <v>181</v>
      </c>
      <c r="D33" s="120" t="s">
        <v>81</v>
      </c>
      <c r="E33" s="120" t="s">
        <v>82</v>
      </c>
      <c r="F33" s="120" t="s">
        <v>202</v>
      </c>
      <c r="G33" s="120" t="s">
        <v>203</v>
      </c>
      <c r="H33" s="22">
        <v>6480</v>
      </c>
      <c r="I33" s="22">
        <v>6480</v>
      </c>
      <c r="J33" s="22">
        <v>1620</v>
      </c>
      <c r="K33" s="22"/>
      <c r="L33" s="22">
        <v>4860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18.75" customHeight="1" spans="1:23">
      <c r="A34" s="31" t="s">
        <v>104</v>
      </c>
      <c r="B34" s="32"/>
      <c r="C34" s="32"/>
      <c r="D34" s="32"/>
      <c r="E34" s="32"/>
      <c r="F34" s="32"/>
      <c r="G34" s="33"/>
      <c r="H34" s="22">
        <v>3084305.07</v>
      </c>
      <c r="I34" s="22">
        <v>3036380.16</v>
      </c>
      <c r="J34" s="22">
        <v>760205.3</v>
      </c>
      <c r="K34" s="22"/>
      <c r="L34" s="22">
        <v>2276174.86</v>
      </c>
      <c r="M34" s="22"/>
      <c r="N34" s="22"/>
      <c r="O34" s="22"/>
      <c r="P34" s="22"/>
      <c r="Q34" s="22"/>
      <c r="R34" s="22">
        <v>47924.91</v>
      </c>
      <c r="S34" s="22"/>
      <c r="T34" s="22"/>
      <c r="U34" s="22"/>
      <c r="V34" s="22"/>
      <c r="W34" s="22">
        <v>47924.91</v>
      </c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5"/>
  <sheetViews>
    <sheetView showZeros="0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16"/>
      <c r="W1" s="57" t="s">
        <v>206</v>
      </c>
    </row>
    <row r="2" ht="27.75" customHeight="1" spans="1:23">
      <c r="A2" s="27" t="s">
        <v>207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"单位名称："&amp;"云南省科技厅科技宣传教育中心"</f>
        <v>单位名称：云南省科技厅科技宣传教育中心</v>
      </c>
      <c r="B3" s="117" t="str">
        <f t="shared" si="0"/>
        <v>单位名称：云南省科技厅科技宣传教育中心</v>
      </c>
      <c r="C3" s="117"/>
      <c r="D3" s="117"/>
      <c r="E3" s="117"/>
      <c r="F3" s="117"/>
      <c r="G3" s="117"/>
      <c r="H3" s="117"/>
      <c r="I3" s="117"/>
      <c r="J3" s="6"/>
      <c r="K3" s="6"/>
      <c r="L3" s="6"/>
      <c r="M3" s="6"/>
      <c r="N3" s="6"/>
      <c r="O3" s="6"/>
      <c r="P3" s="6"/>
      <c r="Q3" s="6"/>
      <c r="U3" s="116"/>
      <c r="W3" s="112" t="s">
        <v>129</v>
      </c>
    </row>
    <row r="4" ht="21.75" customHeight="1" spans="1:23">
      <c r="A4" s="8" t="s">
        <v>208</v>
      </c>
      <c r="B4" s="8" t="s">
        <v>139</v>
      </c>
      <c r="C4" s="8" t="s">
        <v>140</v>
      </c>
      <c r="D4" s="8" t="s">
        <v>209</v>
      </c>
      <c r="E4" s="9" t="s">
        <v>141</v>
      </c>
      <c r="F4" s="9" t="s">
        <v>142</v>
      </c>
      <c r="G4" s="9" t="s">
        <v>143</v>
      </c>
      <c r="H4" s="9" t="s">
        <v>144</v>
      </c>
      <c r="I4" s="64" t="s">
        <v>30</v>
      </c>
      <c r="J4" s="64" t="s">
        <v>210</v>
      </c>
      <c r="K4" s="64"/>
      <c r="L4" s="64"/>
      <c r="M4" s="64"/>
      <c r="N4" s="118" t="s">
        <v>146</v>
      </c>
      <c r="O4" s="118"/>
      <c r="P4" s="118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4"/>
      <c r="J5" s="48" t="s">
        <v>33</v>
      </c>
      <c r="K5" s="48"/>
      <c r="L5" s="48" t="s">
        <v>34</v>
      </c>
      <c r="M5" s="48" t="s">
        <v>35</v>
      </c>
      <c r="N5" s="119" t="s">
        <v>33</v>
      </c>
      <c r="O5" s="119" t="s">
        <v>34</v>
      </c>
      <c r="P5" s="119" t="s">
        <v>35</v>
      </c>
      <c r="Q5" s="14"/>
      <c r="R5" s="9" t="s">
        <v>32</v>
      </c>
      <c r="S5" s="9" t="s">
        <v>43</v>
      </c>
      <c r="T5" s="9" t="s">
        <v>152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4"/>
      <c r="J6" s="48" t="s">
        <v>32</v>
      </c>
      <c r="K6" s="48" t="s">
        <v>211</v>
      </c>
      <c r="L6" s="48"/>
      <c r="M6" s="48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20"/>
      <c r="B8" s="121"/>
      <c r="C8" s="120" t="s">
        <v>212</v>
      </c>
      <c r="D8" s="120"/>
      <c r="E8" s="120"/>
      <c r="F8" s="120"/>
      <c r="G8" s="120"/>
      <c r="H8" s="120"/>
      <c r="I8" s="122">
        <v>5899</v>
      </c>
      <c r="J8" s="122"/>
      <c r="K8" s="122"/>
      <c r="L8" s="122"/>
      <c r="M8" s="122"/>
      <c r="N8" s="122">
        <v>5899</v>
      </c>
      <c r="O8" s="122"/>
      <c r="P8" s="122"/>
      <c r="Q8" s="122"/>
      <c r="R8" s="122"/>
      <c r="S8" s="122"/>
      <c r="T8" s="122"/>
      <c r="U8" s="97"/>
      <c r="V8" s="122"/>
      <c r="W8" s="122"/>
    </row>
    <row r="9" ht="32.9" customHeight="1" spans="1:23">
      <c r="A9" s="120" t="s">
        <v>213</v>
      </c>
      <c r="B9" s="121" t="s">
        <v>214</v>
      </c>
      <c r="C9" s="120" t="s">
        <v>212</v>
      </c>
      <c r="D9" s="120" t="s">
        <v>45</v>
      </c>
      <c r="E9" s="120" t="s">
        <v>67</v>
      </c>
      <c r="F9" s="120" t="s">
        <v>68</v>
      </c>
      <c r="G9" s="120" t="s">
        <v>198</v>
      </c>
      <c r="H9" s="120" t="s">
        <v>199</v>
      </c>
      <c r="I9" s="122">
        <v>5899</v>
      </c>
      <c r="J9" s="122"/>
      <c r="K9" s="122"/>
      <c r="L9" s="122"/>
      <c r="M9" s="122"/>
      <c r="N9" s="122">
        <v>5899</v>
      </c>
      <c r="O9" s="122"/>
      <c r="P9" s="122"/>
      <c r="Q9" s="122"/>
      <c r="R9" s="122"/>
      <c r="S9" s="122"/>
      <c r="T9" s="122"/>
      <c r="U9" s="97"/>
      <c r="V9" s="122"/>
      <c r="W9" s="122"/>
    </row>
    <row r="10" ht="32.9" customHeight="1" spans="1:23">
      <c r="A10" s="120"/>
      <c r="B10" s="120"/>
      <c r="C10" s="120" t="s">
        <v>215</v>
      </c>
      <c r="D10" s="120"/>
      <c r="E10" s="120"/>
      <c r="F10" s="120"/>
      <c r="G10" s="120"/>
      <c r="H10" s="120"/>
      <c r="I10" s="122">
        <v>10179.3</v>
      </c>
      <c r="J10" s="122"/>
      <c r="K10" s="122"/>
      <c r="L10" s="122"/>
      <c r="M10" s="122"/>
      <c r="N10" s="122">
        <v>10179.3</v>
      </c>
      <c r="O10" s="122"/>
      <c r="P10" s="122"/>
      <c r="Q10" s="122"/>
      <c r="R10" s="122"/>
      <c r="S10" s="122"/>
      <c r="T10" s="122"/>
      <c r="U10" s="97"/>
      <c r="V10" s="122"/>
      <c r="W10" s="122"/>
    </row>
    <row r="11" ht="32.9" customHeight="1" spans="1:23">
      <c r="A11" s="120" t="s">
        <v>213</v>
      </c>
      <c r="B11" s="121" t="s">
        <v>216</v>
      </c>
      <c r="C11" s="120" t="s">
        <v>215</v>
      </c>
      <c r="D11" s="120" t="s">
        <v>45</v>
      </c>
      <c r="E11" s="120" t="s">
        <v>75</v>
      </c>
      <c r="F11" s="120" t="s">
        <v>76</v>
      </c>
      <c r="G11" s="120" t="s">
        <v>194</v>
      </c>
      <c r="H11" s="120" t="s">
        <v>195</v>
      </c>
      <c r="I11" s="122">
        <v>1811</v>
      </c>
      <c r="J11" s="122"/>
      <c r="K11" s="122"/>
      <c r="L11" s="122"/>
      <c r="M11" s="122"/>
      <c r="N11" s="122">
        <v>1811</v>
      </c>
      <c r="O11" s="122"/>
      <c r="P11" s="122"/>
      <c r="Q11" s="122"/>
      <c r="R11" s="122"/>
      <c r="S11" s="122"/>
      <c r="T11" s="122"/>
      <c r="U11" s="97"/>
      <c r="V11" s="122"/>
      <c r="W11" s="122"/>
    </row>
    <row r="12" ht="32.9" customHeight="1" spans="1:23">
      <c r="A12" s="120" t="s">
        <v>213</v>
      </c>
      <c r="B12" s="121" t="s">
        <v>216</v>
      </c>
      <c r="C12" s="120" t="s">
        <v>215</v>
      </c>
      <c r="D12" s="120" t="s">
        <v>45</v>
      </c>
      <c r="E12" s="120" t="s">
        <v>75</v>
      </c>
      <c r="F12" s="120" t="s">
        <v>76</v>
      </c>
      <c r="G12" s="120" t="s">
        <v>217</v>
      </c>
      <c r="H12" s="120" t="s">
        <v>218</v>
      </c>
      <c r="I12" s="122">
        <v>4118.3</v>
      </c>
      <c r="J12" s="122"/>
      <c r="K12" s="122"/>
      <c r="L12" s="122"/>
      <c r="M12" s="122"/>
      <c r="N12" s="122">
        <v>4118.3</v>
      </c>
      <c r="O12" s="122"/>
      <c r="P12" s="122"/>
      <c r="Q12" s="122"/>
      <c r="R12" s="122"/>
      <c r="S12" s="122"/>
      <c r="T12" s="122"/>
      <c r="U12" s="97"/>
      <c r="V12" s="122"/>
      <c r="W12" s="122"/>
    </row>
    <row r="13" ht="32.9" customHeight="1" spans="1:23">
      <c r="A13" s="120" t="s">
        <v>213</v>
      </c>
      <c r="B13" s="121" t="s">
        <v>216</v>
      </c>
      <c r="C13" s="120" t="s">
        <v>215</v>
      </c>
      <c r="D13" s="120" t="s">
        <v>45</v>
      </c>
      <c r="E13" s="120" t="s">
        <v>75</v>
      </c>
      <c r="F13" s="120" t="s">
        <v>76</v>
      </c>
      <c r="G13" s="120" t="s">
        <v>219</v>
      </c>
      <c r="H13" s="120" t="s">
        <v>220</v>
      </c>
      <c r="I13" s="122">
        <v>700</v>
      </c>
      <c r="J13" s="122"/>
      <c r="K13" s="122"/>
      <c r="L13" s="122"/>
      <c r="M13" s="122"/>
      <c r="N13" s="122">
        <v>700</v>
      </c>
      <c r="O13" s="122"/>
      <c r="P13" s="122"/>
      <c r="Q13" s="122"/>
      <c r="R13" s="122"/>
      <c r="S13" s="122"/>
      <c r="T13" s="122"/>
      <c r="U13" s="97"/>
      <c r="V13" s="122"/>
      <c r="W13" s="122"/>
    </row>
    <row r="14" ht="32.9" customHeight="1" spans="1:23">
      <c r="A14" s="120" t="s">
        <v>213</v>
      </c>
      <c r="B14" s="121" t="s">
        <v>216</v>
      </c>
      <c r="C14" s="120" t="s">
        <v>215</v>
      </c>
      <c r="D14" s="120" t="s">
        <v>45</v>
      </c>
      <c r="E14" s="120" t="s">
        <v>75</v>
      </c>
      <c r="F14" s="120" t="s">
        <v>76</v>
      </c>
      <c r="G14" s="120" t="s">
        <v>198</v>
      </c>
      <c r="H14" s="120" t="s">
        <v>199</v>
      </c>
      <c r="I14" s="122">
        <v>3550</v>
      </c>
      <c r="J14" s="122"/>
      <c r="K14" s="122"/>
      <c r="L14" s="122"/>
      <c r="M14" s="122"/>
      <c r="N14" s="122">
        <v>3550</v>
      </c>
      <c r="O14" s="122"/>
      <c r="P14" s="122"/>
      <c r="Q14" s="122"/>
      <c r="R14" s="122"/>
      <c r="S14" s="122"/>
      <c r="T14" s="122"/>
      <c r="U14" s="97"/>
      <c r="V14" s="122"/>
      <c r="W14" s="122"/>
    </row>
    <row r="15" ht="32.9" customHeight="1" spans="1:23">
      <c r="A15" s="120"/>
      <c r="B15" s="120"/>
      <c r="C15" s="120" t="s">
        <v>221</v>
      </c>
      <c r="D15" s="120"/>
      <c r="E15" s="120"/>
      <c r="F15" s="120"/>
      <c r="G15" s="120"/>
      <c r="H15" s="120"/>
      <c r="I15" s="122">
        <v>800000</v>
      </c>
      <c r="J15" s="122"/>
      <c r="K15" s="122"/>
      <c r="L15" s="122"/>
      <c r="M15" s="122"/>
      <c r="N15" s="122"/>
      <c r="O15" s="122"/>
      <c r="P15" s="122"/>
      <c r="Q15" s="122"/>
      <c r="R15" s="122">
        <v>800000</v>
      </c>
      <c r="S15" s="122"/>
      <c r="T15" s="122"/>
      <c r="U15" s="97"/>
      <c r="V15" s="122"/>
      <c r="W15" s="122">
        <v>800000</v>
      </c>
    </row>
    <row r="16" ht="32.9" customHeight="1" spans="1:23">
      <c r="A16" s="120" t="s">
        <v>213</v>
      </c>
      <c r="B16" s="121" t="s">
        <v>222</v>
      </c>
      <c r="C16" s="120" t="s">
        <v>221</v>
      </c>
      <c r="D16" s="120" t="s">
        <v>45</v>
      </c>
      <c r="E16" s="120" t="s">
        <v>63</v>
      </c>
      <c r="F16" s="120" t="s">
        <v>64</v>
      </c>
      <c r="G16" s="120" t="s">
        <v>184</v>
      </c>
      <c r="H16" s="120" t="s">
        <v>185</v>
      </c>
      <c r="I16" s="122">
        <v>125000</v>
      </c>
      <c r="J16" s="122"/>
      <c r="K16" s="122"/>
      <c r="L16" s="122"/>
      <c r="M16" s="122"/>
      <c r="N16" s="122"/>
      <c r="O16" s="122"/>
      <c r="P16" s="122"/>
      <c r="Q16" s="122"/>
      <c r="R16" s="122">
        <v>125000</v>
      </c>
      <c r="S16" s="122"/>
      <c r="T16" s="122"/>
      <c r="U16" s="97"/>
      <c r="V16" s="122"/>
      <c r="W16" s="122">
        <v>125000</v>
      </c>
    </row>
    <row r="17" ht="32.9" customHeight="1" spans="1:23">
      <c r="A17" s="120" t="s">
        <v>213</v>
      </c>
      <c r="B17" s="121" t="s">
        <v>222</v>
      </c>
      <c r="C17" s="120" t="s">
        <v>221</v>
      </c>
      <c r="D17" s="120" t="s">
        <v>45</v>
      </c>
      <c r="E17" s="120" t="s">
        <v>63</v>
      </c>
      <c r="F17" s="120" t="s">
        <v>64</v>
      </c>
      <c r="G17" s="120" t="s">
        <v>194</v>
      </c>
      <c r="H17" s="120" t="s">
        <v>195</v>
      </c>
      <c r="I17" s="122">
        <v>415000</v>
      </c>
      <c r="J17" s="122"/>
      <c r="K17" s="122"/>
      <c r="L17" s="122"/>
      <c r="M17" s="122"/>
      <c r="N17" s="122"/>
      <c r="O17" s="122"/>
      <c r="P17" s="122"/>
      <c r="Q17" s="122"/>
      <c r="R17" s="122">
        <v>415000</v>
      </c>
      <c r="S17" s="122"/>
      <c r="T17" s="122"/>
      <c r="U17" s="97"/>
      <c r="V17" s="122"/>
      <c r="W17" s="122">
        <v>415000</v>
      </c>
    </row>
    <row r="18" ht="32.9" customHeight="1" spans="1:23">
      <c r="A18" s="120" t="s">
        <v>213</v>
      </c>
      <c r="B18" s="121" t="s">
        <v>222</v>
      </c>
      <c r="C18" s="120" t="s">
        <v>221</v>
      </c>
      <c r="D18" s="120" t="s">
        <v>45</v>
      </c>
      <c r="E18" s="120" t="s">
        <v>63</v>
      </c>
      <c r="F18" s="120" t="s">
        <v>64</v>
      </c>
      <c r="G18" s="120" t="s">
        <v>217</v>
      </c>
      <c r="H18" s="120" t="s">
        <v>218</v>
      </c>
      <c r="I18" s="122">
        <v>5000</v>
      </c>
      <c r="J18" s="122"/>
      <c r="K18" s="122"/>
      <c r="L18" s="122"/>
      <c r="M18" s="122"/>
      <c r="N18" s="122"/>
      <c r="O18" s="122"/>
      <c r="P18" s="122"/>
      <c r="Q18" s="122"/>
      <c r="R18" s="122">
        <v>5000</v>
      </c>
      <c r="S18" s="122"/>
      <c r="T18" s="122"/>
      <c r="U18" s="97"/>
      <c r="V18" s="122"/>
      <c r="W18" s="122">
        <v>5000</v>
      </c>
    </row>
    <row r="19" ht="32.9" customHeight="1" spans="1:23">
      <c r="A19" s="120" t="s">
        <v>213</v>
      </c>
      <c r="B19" s="121" t="s">
        <v>222</v>
      </c>
      <c r="C19" s="120" t="s">
        <v>221</v>
      </c>
      <c r="D19" s="120" t="s">
        <v>45</v>
      </c>
      <c r="E19" s="120" t="s">
        <v>63</v>
      </c>
      <c r="F19" s="120" t="s">
        <v>64</v>
      </c>
      <c r="G19" s="120" t="s">
        <v>219</v>
      </c>
      <c r="H19" s="120" t="s">
        <v>220</v>
      </c>
      <c r="I19" s="122">
        <v>55000</v>
      </c>
      <c r="J19" s="122"/>
      <c r="K19" s="122"/>
      <c r="L19" s="122"/>
      <c r="M19" s="122"/>
      <c r="N19" s="122"/>
      <c r="O19" s="122"/>
      <c r="P19" s="122"/>
      <c r="Q19" s="122"/>
      <c r="R19" s="122">
        <v>55000</v>
      </c>
      <c r="S19" s="122"/>
      <c r="T19" s="122"/>
      <c r="U19" s="97"/>
      <c r="V19" s="122"/>
      <c r="W19" s="122">
        <v>55000</v>
      </c>
    </row>
    <row r="20" ht="32.9" customHeight="1" spans="1:23">
      <c r="A20" s="120" t="s">
        <v>213</v>
      </c>
      <c r="B20" s="121" t="s">
        <v>222</v>
      </c>
      <c r="C20" s="120" t="s">
        <v>221</v>
      </c>
      <c r="D20" s="120" t="s">
        <v>45</v>
      </c>
      <c r="E20" s="120" t="s">
        <v>63</v>
      </c>
      <c r="F20" s="120" t="s">
        <v>64</v>
      </c>
      <c r="G20" s="120" t="s">
        <v>198</v>
      </c>
      <c r="H20" s="120" t="s">
        <v>199</v>
      </c>
      <c r="I20" s="122">
        <v>20000</v>
      </c>
      <c r="J20" s="122"/>
      <c r="K20" s="122"/>
      <c r="L20" s="122"/>
      <c r="M20" s="122"/>
      <c r="N20" s="122"/>
      <c r="O20" s="122"/>
      <c r="P20" s="122"/>
      <c r="Q20" s="122"/>
      <c r="R20" s="122">
        <v>20000</v>
      </c>
      <c r="S20" s="122"/>
      <c r="T20" s="122"/>
      <c r="U20" s="97"/>
      <c r="V20" s="122"/>
      <c r="W20" s="122">
        <v>20000</v>
      </c>
    </row>
    <row r="21" ht="32.9" customHeight="1" spans="1:23">
      <c r="A21" s="120" t="s">
        <v>213</v>
      </c>
      <c r="B21" s="121" t="s">
        <v>222</v>
      </c>
      <c r="C21" s="120" t="s">
        <v>221</v>
      </c>
      <c r="D21" s="120" t="s">
        <v>45</v>
      </c>
      <c r="E21" s="120" t="s">
        <v>63</v>
      </c>
      <c r="F21" s="120" t="s">
        <v>64</v>
      </c>
      <c r="G21" s="120" t="s">
        <v>223</v>
      </c>
      <c r="H21" s="120" t="s">
        <v>224</v>
      </c>
      <c r="I21" s="122">
        <v>100000</v>
      </c>
      <c r="J21" s="122"/>
      <c r="K21" s="122"/>
      <c r="L21" s="122"/>
      <c r="M21" s="122"/>
      <c r="N21" s="122"/>
      <c r="O21" s="122"/>
      <c r="P21" s="122"/>
      <c r="Q21" s="122"/>
      <c r="R21" s="122">
        <v>100000</v>
      </c>
      <c r="S21" s="122"/>
      <c r="T21" s="122"/>
      <c r="U21" s="97"/>
      <c r="V21" s="122"/>
      <c r="W21" s="122">
        <v>100000</v>
      </c>
    </row>
    <row r="22" ht="32.9" customHeight="1" spans="1:23">
      <c r="A22" s="120" t="s">
        <v>213</v>
      </c>
      <c r="B22" s="121" t="s">
        <v>222</v>
      </c>
      <c r="C22" s="120" t="s">
        <v>221</v>
      </c>
      <c r="D22" s="120" t="s">
        <v>45</v>
      </c>
      <c r="E22" s="120" t="s">
        <v>63</v>
      </c>
      <c r="F22" s="120" t="s">
        <v>64</v>
      </c>
      <c r="G22" s="120" t="s">
        <v>202</v>
      </c>
      <c r="H22" s="120" t="s">
        <v>203</v>
      </c>
      <c r="I22" s="122">
        <v>80000</v>
      </c>
      <c r="J22" s="122"/>
      <c r="K22" s="122"/>
      <c r="L22" s="122"/>
      <c r="M22" s="122"/>
      <c r="N22" s="122"/>
      <c r="O22" s="122"/>
      <c r="P22" s="122"/>
      <c r="Q22" s="122"/>
      <c r="R22" s="122">
        <v>80000</v>
      </c>
      <c r="S22" s="122"/>
      <c r="T22" s="122"/>
      <c r="U22" s="97"/>
      <c r="V22" s="122"/>
      <c r="W22" s="122">
        <v>80000</v>
      </c>
    </row>
    <row r="23" ht="32.9" customHeight="1" spans="1:23">
      <c r="A23" s="120"/>
      <c r="B23" s="120"/>
      <c r="C23" s="120" t="s">
        <v>225</v>
      </c>
      <c r="D23" s="120"/>
      <c r="E23" s="120"/>
      <c r="F23" s="120"/>
      <c r="G23" s="120"/>
      <c r="H23" s="120"/>
      <c r="I23" s="122">
        <v>220000</v>
      </c>
      <c r="J23" s="122">
        <v>220000</v>
      </c>
      <c r="K23" s="122">
        <v>220000</v>
      </c>
      <c r="L23" s="122"/>
      <c r="M23" s="122"/>
      <c r="N23" s="122"/>
      <c r="O23" s="122"/>
      <c r="P23" s="122"/>
      <c r="Q23" s="122"/>
      <c r="R23" s="122"/>
      <c r="S23" s="122"/>
      <c r="T23" s="122"/>
      <c r="U23" s="97"/>
      <c r="V23" s="122"/>
      <c r="W23" s="122"/>
    </row>
    <row r="24" ht="32.9" customHeight="1" spans="1:23">
      <c r="A24" s="120" t="s">
        <v>226</v>
      </c>
      <c r="B24" s="121" t="s">
        <v>227</v>
      </c>
      <c r="C24" s="120" t="s">
        <v>225</v>
      </c>
      <c r="D24" s="120" t="s">
        <v>45</v>
      </c>
      <c r="E24" s="120" t="s">
        <v>71</v>
      </c>
      <c r="F24" s="120" t="s">
        <v>72</v>
      </c>
      <c r="G24" s="120" t="s">
        <v>228</v>
      </c>
      <c r="H24" s="120" t="s">
        <v>229</v>
      </c>
      <c r="I24" s="122">
        <v>220000</v>
      </c>
      <c r="J24" s="122">
        <v>220000</v>
      </c>
      <c r="K24" s="122">
        <v>220000</v>
      </c>
      <c r="L24" s="122"/>
      <c r="M24" s="122"/>
      <c r="N24" s="122"/>
      <c r="O24" s="122"/>
      <c r="P24" s="122"/>
      <c r="Q24" s="122"/>
      <c r="R24" s="122"/>
      <c r="S24" s="122"/>
      <c r="T24" s="122"/>
      <c r="U24" s="97"/>
      <c r="V24" s="122"/>
      <c r="W24" s="122"/>
    </row>
    <row r="25" ht="18.75" customHeight="1" spans="1:23">
      <c r="A25" s="31" t="s">
        <v>104</v>
      </c>
      <c r="B25" s="32"/>
      <c r="C25" s="32"/>
      <c r="D25" s="32"/>
      <c r="E25" s="32"/>
      <c r="F25" s="32"/>
      <c r="G25" s="32"/>
      <c r="H25" s="33"/>
      <c r="I25" s="122">
        <v>1036078.3</v>
      </c>
      <c r="J25" s="122">
        <v>220000</v>
      </c>
      <c r="K25" s="122">
        <v>220000</v>
      </c>
      <c r="L25" s="122"/>
      <c r="M25" s="122"/>
      <c r="N25" s="122">
        <v>16078.3</v>
      </c>
      <c r="O25" s="122"/>
      <c r="P25" s="122"/>
      <c r="Q25" s="122"/>
      <c r="R25" s="122">
        <v>800000</v>
      </c>
      <c r="S25" s="122"/>
      <c r="T25" s="122"/>
      <c r="U25" s="97"/>
      <c r="V25" s="122"/>
      <c r="W25" s="122">
        <v>800000</v>
      </c>
    </row>
  </sheetData>
  <mergeCells count="28">
    <mergeCell ref="A2:W2"/>
    <mergeCell ref="A3:I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5" t="s">
        <v>230</v>
      </c>
    </row>
    <row r="2" ht="28.5" customHeight="1" spans="1:10">
      <c r="A2" s="46" t="s">
        <v>231</v>
      </c>
      <c r="B2" s="27"/>
      <c r="C2" s="27"/>
      <c r="D2" s="27"/>
      <c r="E2" s="27"/>
      <c r="F2" s="47"/>
      <c r="G2" s="27"/>
      <c r="H2" s="47"/>
      <c r="I2" s="47"/>
      <c r="J2" s="27"/>
    </row>
    <row r="3" ht="15" customHeight="1" spans="1:10">
      <c r="A3" s="4" t="str">
        <f>"单位名称："&amp;"云南省科技厅科技宣传教育中心"</f>
        <v>单位名称：云南省科技厅科技宣传教育中心</v>
      </c>
    </row>
    <row r="4" ht="14.25" customHeight="1" spans="1:10">
      <c r="A4" s="48" t="s">
        <v>232</v>
      </c>
      <c r="B4" s="48" t="s">
        <v>233</v>
      </c>
      <c r="C4" s="48" t="s">
        <v>234</v>
      </c>
      <c r="D4" s="48" t="s">
        <v>235</v>
      </c>
      <c r="E4" s="48" t="s">
        <v>236</v>
      </c>
      <c r="F4" s="49" t="s">
        <v>237</v>
      </c>
      <c r="G4" s="48" t="s">
        <v>238</v>
      </c>
      <c r="H4" s="49" t="s">
        <v>239</v>
      </c>
      <c r="I4" s="49" t="s">
        <v>240</v>
      </c>
      <c r="J4" s="48" t="s">
        <v>241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17.3" customHeight="1" spans="1:10">
      <c r="A6" s="50" t="s">
        <v>45</v>
      </c>
      <c r="B6" s="51"/>
      <c r="C6" s="51"/>
      <c r="D6" s="51"/>
      <c r="E6" s="52"/>
      <c r="F6" s="53"/>
      <c r="G6" s="52"/>
      <c r="H6" s="53"/>
      <c r="I6" s="53"/>
      <c r="J6" s="52"/>
    </row>
    <row r="7" ht="47.3" customHeight="1" spans="1:10">
      <c r="A7" s="115" t="s">
        <v>225</v>
      </c>
      <c r="B7" s="54" t="s">
        <v>242</v>
      </c>
      <c r="C7" s="54" t="s">
        <v>243</v>
      </c>
      <c r="D7" s="54" t="s">
        <v>244</v>
      </c>
      <c r="E7" s="50" t="s">
        <v>245</v>
      </c>
      <c r="F7" s="54" t="s">
        <v>246</v>
      </c>
      <c r="G7" s="50" t="s">
        <v>122</v>
      </c>
      <c r="H7" s="54" t="s">
        <v>247</v>
      </c>
      <c r="I7" s="54" t="s">
        <v>248</v>
      </c>
      <c r="J7" s="55" t="s">
        <v>249</v>
      </c>
    </row>
    <row r="8" ht="47.3" customHeight="1" spans="1:10">
      <c r="A8" s="115" t="s">
        <v>225</v>
      </c>
      <c r="B8" s="54" t="s">
        <v>242</v>
      </c>
      <c r="C8" s="54" t="s">
        <v>243</v>
      </c>
      <c r="D8" s="54" t="s">
        <v>244</v>
      </c>
      <c r="E8" s="50" t="s">
        <v>250</v>
      </c>
      <c r="F8" s="54" t="s">
        <v>246</v>
      </c>
      <c r="G8" s="50" t="s">
        <v>122</v>
      </c>
      <c r="H8" s="54" t="s">
        <v>247</v>
      </c>
      <c r="I8" s="54" t="s">
        <v>248</v>
      </c>
      <c r="J8" s="55" t="s">
        <v>251</v>
      </c>
    </row>
    <row r="9" ht="47.3" customHeight="1" spans="1:10">
      <c r="A9" s="115" t="s">
        <v>225</v>
      </c>
      <c r="B9" s="54" t="s">
        <v>242</v>
      </c>
      <c r="C9" s="54" t="s">
        <v>243</v>
      </c>
      <c r="D9" s="54" t="s">
        <v>252</v>
      </c>
      <c r="E9" s="50" t="s">
        <v>253</v>
      </c>
      <c r="F9" s="54" t="s">
        <v>254</v>
      </c>
      <c r="G9" s="50" t="s">
        <v>255</v>
      </c>
      <c r="H9" s="54" t="s">
        <v>256</v>
      </c>
      <c r="I9" s="54" t="s">
        <v>248</v>
      </c>
      <c r="J9" s="55" t="s">
        <v>257</v>
      </c>
    </row>
    <row r="10" ht="47.3" customHeight="1" spans="1:10">
      <c r="A10" s="115" t="s">
        <v>225</v>
      </c>
      <c r="B10" s="54" t="s">
        <v>242</v>
      </c>
      <c r="C10" s="54" t="s">
        <v>258</v>
      </c>
      <c r="D10" s="54" t="s">
        <v>259</v>
      </c>
      <c r="E10" s="50" t="s">
        <v>260</v>
      </c>
      <c r="F10" s="54" t="s">
        <v>261</v>
      </c>
      <c r="G10" s="50" t="s">
        <v>262</v>
      </c>
      <c r="H10" s="54"/>
      <c r="I10" s="54" t="s">
        <v>263</v>
      </c>
      <c r="J10" s="55" t="s">
        <v>264</v>
      </c>
    </row>
    <row r="11" ht="47.3" customHeight="1" spans="1:10">
      <c r="A11" s="115" t="s">
        <v>225</v>
      </c>
      <c r="B11" s="54" t="s">
        <v>242</v>
      </c>
      <c r="C11" s="54" t="s">
        <v>265</v>
      </c>
      <c r="D11" s="54" t="s">
        <v>266</v>
      </c>
      <c r="E11" s="50" t="s">
        <v>267</v>
      </c>
      <c r="F11" s="54" t="s">
        <v>246</v>
      </c>
      <c r="G11" s="50" t="s">
        <v>268</v>
      </c>
      <c r="H11" s="54" t="s">
        <v>256</v>
      </c>
      <c r="I11" s="54" t="s">
        <v>248</v>
      </c>
      <c r="J11" s="55" t="s">
        <v>269</v>
      </c>
    </row>
    <row r="12" ht="47.3" customHeight="1" spans="1:10">
      <c r="A12" s="115" t="s">
        <v>225</v>
      </c>
      <c r="B12" s="54" t="s">
        <v>242</v>
      </c>
      <c r="C12" s="54" t="s">
        <v>270</v>
      </c>
      <c r="D12" s="54" t="s">
        <v>271</v>
      </c>
      <c r="E12" s="50" t="s">
        <v>272</v>
      </c>
      <c r="F12" s="54" t="s">
        <v>254</v>
      </c>
      <c r="G12" s="50" t="s">
        <v>255</v>
      </c>
      <c r="H12" s="54" t="s">
        <v>256</v>
      </c>
      <c r="I12" s="54" t="s">
        <v>248</v>
      </c>
      <c r="J12" s="55" t="s">
        <v>273</v>
      </c>
    </row>
    <row r="13" ht="47.3" customHeight="1" spans="1:10">
      <c r="A13" s="115" t="s">
        <v>221</v>
      </c>
      <c r="B13" s="54" t="s">
        <v>274</v>
      </c>
      <c r="C13" s="54" t="s">
        <v>243</v>
      </c>
      <c r="D13" s="54" t="s">
        <v>244</v>
      </c>
      <c r="E13" s="50" t="s">
        <v>275</v>
      </c>
      <c r="F13" s="54" t="s">
        <v>246</v>
      </c>
      <c r="G13" s="50" t="s">
        <v>122</v>
      </c>
      <c r="H13" s="54" t="s">
        <v>276</v>
      </c>
      <c r="I13" s="54" t="s">
        <v>248</v>
      </c>
      <c r="J13" s="55" t="s">
        <v>277</v>
      </c>
    </row>
    <row r="14" ht="47.3" customHeight="1" spans="1:10">
      <c r="A14" s="115" t="s">
        <v>221</v>
      </c>
      <c r="B14" s="54" t="s">
        <v>274</v>
      </c>
      <c r="C14" s="54" t="s">
        <v>243</v>
      </c>
      <c r="D14" s="54" t="s">
        <v>244</v>
      </c>
      <c r="E14" s="50" t="s">
        <v>278</v>
      </c>
      <c r="F14" s="54" t="s">
        <v>246</v>
      </c>
      <c r="G14" s="50" t="s">
        <v>125</v>
      </c>
      <c r="H14" s="54" t="s">
        <v>279</v>
      </c>
      <c r="I14" s="54" t="s">
        <v>248</v>
      </c>
      <c r="J14" s="55" t="s">
        <v>280</v>
      </c>
    </row>
    <row r="15" ht="47.3" customHeight="1" spans="1:10">
      <c r="A15" s="115" t="s">
        <v>221</v>
      </c>
      <c r="B15" s="54" t="s">
        <v>274</v>
      </c>
      <c r="C15" s="54" t="s">
        <v>243</v>
      </c>
      <c r="D15" s="54" t="s">
        <v>252</v>
      </c>
      <c r="E15" s="50" t="s">
        <v>281</v>
      </c>
      <c r="F15" s="54" t="s">
        <v>246</v>
      </c>
      <c r="G15" s="50" t="s">
        <v>282</v>
      </c>
      <c r="H15" s="54" t="s">
        <v>256</v>
      </c>
      <c r="I15" s="54" t="s">
        <v>248</v>
      </c>
      <c r="J15" s="55" t="s">
        <v>283</v>
      </c>
    </row>
    <row r="16" ht="47.3" customHeight="1" spans="1:10">
      <c r="A16" s="115" t="s">
        <v>221</v>
      </c>
      <c r="B16" s="54" t="s">
        <v>274</v>
      </c>
      <c r="C16" s="54" t="s">
        <v>258</v>
      </c>
      <c r="D16" s="54" t="s">
        <v>259</v>
      </c>
      <c r="E16" s="50" t="s">
        <v>284</v>
      </c>
      <c r="F16" s="54" t="s">
        <v>246</v>
      </c>
      <c r="G16" s="50" t="s">
        <v>125</v>
      </c>
      <c r="H16" s="54" t="s">
        <v>276</v>
      </c>
      <c r="I16" s="54" t="s">
        <v>248</v>
      </c>
      <c r="J16" s="55" t="s">
        <v>285</v>
      </c>
    </row>
    <row r="17" ht="47.3" customHeight="1" spans="1:10">
      <c r="A17" s="115" t="s">
        <v>221</v>
      </c>
      <c r="B17" s="54" t="s">
        <v>274</v>
      </c>
      <c r="C17" s="54" t="s">
        <v>258</v>
      </c>
      <c r="D17" s="54" t="s">
        <v>259</v>
      </c>
      <c r="E17" s="50" t="s">
        <v>286</v>
      </c>
      <c r="F17" s="54" t="s">
        <v>246</v>
      </c>
      <c r="G17" s="50" t="s">
        <v>123</v>
      </c>
      <c r="H17" s="54" t="s">
        <v>287</v>
      </c>
      <c r="I17" s="54" t="s">
        <v>248</v>
      </c>
      <c r="J17" s="55" t="s">
        <v>288</v>
      </c>
    </row>
    <row r="18" ht="47.3" customHeight="1" spans="1:10">
      <c r="A18" s="115" t="s">
        <v>221</v>
      </c>
      <c r="B18" s="54" t="s">
        <v>274</v>
      </c>
      <c r="C18" s="54" t="s">
        <v>258</v>
      </c>
      <c r="D18" s="54" t="s">
        <v>259</v>
      </c>
      <c r="E18" s="50" t="s">
        <v>289</v>
      </c>
      <c r="F18" s="54" t="s">
        <v>246</v>
      </c>
      <c r="G18" s="50" t="s">
        <v>255</v>
      </c>
      <c r="H18" s="54" t="s">
        <v>290</v>
      </c>
      <c r="I18" s="54" t="s">
        <v>248</v>
      </c>
      <c r="J18" s="55" t="s">
        <v>291</v>
      </c>
    </row>
  </sheetData>
  <mergeCells count="6">
    <mergeCell ref="A2:J2"/>
    <mergeCell ref="A3:H3"/>
    <mergeCell ref="A7:A12"/>
    <mergeCell ref="A13:A18"/>
    <mergeCell ref="B7:B12"/>
    <mergeCell ref="B13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一、部门财务收支预算总表</vt:lpstr>
      <vt:lpstr>二、部门收入预算表</vt:lpstr>
      <vt:lpstr>三、部门支出预算表</vt:lpstr>
      <vt:lpstr>四、部门财政拨款收支预算总表</vt:lpstr>
      <vt:lpstr>五、一般公共预算支出预算表（按功能科目分类）</vt:lpstr>
      <vt:lpstr>六、一般公共预算“三公”经费支出预算表</vt:lpstr>
      <vt:lpstr>七、部门基本支出预算表</vt:lpstr>
      <vt:lpstr>八、部门项目支出预算表</vt:lpstr>
      <vt:lpstr>九、部门项目支出绩效目标表</vt:lpstr>
      <vt:lpstr>十、部门政府性基金预算支出预算表</vt:lpstr>
      <vt:lpstr>十一、部门政府采购预算表</vt:lpstr>
      <vt:lpstr>十二、部门政府购买服务预算表</vt:lpstr>
      <vt:lpstr>十三、省对下转移支付预算表</vt:lpstr>
      <vt:lpstr>十四、省对下转移支付绩效目标表</vt:lpstr>
      <vt:lpstr>十五、新增资产配置表</vt:lpstr>
      <vt:lpstr>十六、中央转移支付补助项目支出预算表</vt:lpstr>
      <vt:lpstr>十七、部门项目支出中期规划预算表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手机</cp:lastModifiedBy>
  <dcterms:created xsi:type="dcterms:W3CDTF">2026-02-13T06:30:26Z</dcterms:created>
  <dcterms:modified xsi:type="dcterms:W3CDTF">2026-02-13T06:41:16Z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31F5779C6F204E2E9A9493F55745CEA1_12</vt:lpwstr>
  </property>
  <property fmtid="{D5CDD505-2E9C-101B-9397-08002B2CF9AE}" pid="3" name="KSOProductBuildVer">
    <vt:lpwstr>2052-12.1.0.23542</vt:lpwstr>
  </property>
</Properties>
</file>