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204" yWindow="480" windowWidth="22752" windowHeight="8868" firstSheet="5" activeTab="8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表06" sheetId="10" r:id="rId10"/>
    <sheet name="部门政府采购预算表07" sheetId="11" r:id="rId11"/>
    <sheet name="部门政府购买服务预算表08" sheetId="12" r:id="rId12"/>
    <sheet name="省对下转移支付预算表09-1" sheetId="13" r:id="rId13"/>
    <sheet name="省对下转移支付绩效目标表09-2" sheetId="14" r:id="rId14"/>
    <sheet name="新增资产配置表10" sheetId="15" r:id="rId15"/>
    <sheet name="中央转移支付补助项目支出预算表11" sheetId="16" r:id="rId16"/>
    <sheet name="部门项目支出中期规划预算表12" sheetId="17" r:id="rId17"/>
  </sheets>
  <definedNames>
    <definedName name="_xlnm._FilterDatabase" localSheetId="7" hidden="1">'部门项目支出预算表05-1'!$A$6:$W$188</definedName>
  </definedNames>
  <calcPr calcId="124519"/>
</workbook>
</file>

<file path=xl/calcChain.xml><?xml version="1.0" encoding="utf-8"?>
<calcChain xmlns="http://schemas.openxmlformats.org/spreadsheetml/2006/main">
  <c r="A3" i="17"/>
  <c r="A3" i="16"/>
  <c r="A3" i="15"/>
  <c r="A3" i="14"/>
  <c r="A3" i="13"/>
  <c r="A3" i="12"/>
  <c r="A3" i="11"/>
  <c r="A3" i="10"/>
  <c r="A3" i="9"/>
  <c r="B3" i="8"/>
  <c r="A3"/>
  <c r="A3" i="7"/>
  <c r="A3" i="6"/>
  <c r="A3" i="5"/>
  <c r="C11" i="4"/>
  <c r="C10"/>
  <c r="C9"/>
  <c r="C8"/>
  <c r="A3"/>
  <c r="A3" i="3"/>
  <c r="A3" i="2"/>
  <c r="C10" i="1"/>
  <c r="C9"/>
  <c r="C8"/>
  <c r="C7"/>
  <c r="A3"/>
</calcChain>
</file>

<file path=xl/sharedStrings.xml><?xml version="1.0" encoding="utf-8"?>
<sst xmlns="http://schemas.openxmlformats.org/spreadsheetml/2006/main" count="2632" uniqueCount="626">
  <si>
    <t>预算01-1表</t>
  </si>
  <si>
    <t>2026年部门财务收支预算总表</t>
  </si>
  <si>
    <t>单位:元</t>
  </si>
  <si>
    <t>收        入</t>
  </si>
  <si>
    <t>支        出</t>
  </si>
  <si>
    <t>项      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</si>
  <si>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</si>
  <si>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</si>
  <si>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</si>
  <si>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</si>
  <si>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</si>
  <si>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</si>
  <si>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</si>
  <si>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</si>
  <si>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</si>
  <si>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</si>
  <si>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</si>
  <si>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</si>
  <si>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</si>
  <si>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</si>
  <si>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上年结转结余</t>
  </si>
  <si>
    <t>年终结转结余</t>
  </si>
  <si>
    <t>1、财政拨款结转结余</t>
  </si>
  <si>
    <t>2、非财政拨款结余</t>
  </si>
  <si>
    <t>收  入  总  计</t>
  </si>
  <si>
    <t>支 出 总 计</t>
  </si>
  <si>
    <t>预算01-2表</t>
  </si>
  <si>
    <t>2026年部门收入预算表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</si>
  <si>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</si>
  <si>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</si>
  <si>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</si>
  <si>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</si>
  <si>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</si>
  <si>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</si>
  <si>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</si>
  <si>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</si>
  <si>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</si>
  <si>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</si>
  <si>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事业单位经营收入</t>
  </si>
  <si>
    <t>上级补助收入</t>
  </si>
  <si>
    <t>附属单位上缴收入</t>
  </si>
  <si>
    <t>其他收入</t>
  </si>
  <si>
    <t>非财政拨款结余</t>
  </si>
  <si>
    <t>事业收入</t>
  </si>
  <si>
    <t>106011</t>
  </si>
  <si>
    <t>云南省科学技术院</t>
  </si>
  <si>
    <t>预算01-3表</t>
  </si>
  <si>
    <t>2026年部门支出预算表</t>
  </si>
  <si>
    <t>科目编码</t>
  </si>
  <si>
    <t>科目名称</t>
  </si>
  <si>
    <t>财政专户管理的支出</t>
  </si>
  <si>
    <t>单位资金</t>
  </si>
  <si>
    <t>事业支出</t>
  </si>
  <si>
    <t>事业单位
经营支出</t>
  </si>
  <si>
    <t>上级补助支出</t>
  </si>
  <si>
    <t>附属单位补助支出</t>
  </si>
  <si>
    <t>其他支出</t>
  </si>
  <si>
    <t>基本支出</t>
  </si>
  <si>
    <t>项目支出</t>
  </si>
  <si>
    <t>206</t>
  </si>
  <si>
    <t>科学技术支出</t>
  </si>
  <si>
    <t>20602</t>
  </si>
  <si>
    <t>基础研究</t>
  </si>
  <si>
    <t>2060206</t>
  </si>
  <si>
    <t>专项基础科研</t>
  </si>
  <si>
    <t>2060208</t>
  </si>
  <si>
    <t>科技人才队伍建设</t>
  </si>
  <si>
    <t>20604</t>
  </si>
  <si>
    <t>技术研究与开发</t>
  </si>
  <si>
    <t>2060404</t>
  </si>
  <si>
    <t>科技成果转化与扩散</t>
  </si>
  <si>
    <t>2060405</t>
  </si>
  <si>
    <t>共性技术研究与开发</t>
  </si>
  <si>
    <t>2060499</t>
  </si>
  <si>
    <t>其他技术研究与开发支出</t>
  </si>
  <si>
    <t>20605</t>
  </si>
  <si>
    <t>科技条件与服务</t>
  </si>
  <si>
    <t>2060501</t>
  </si>
  <si>
    <t>机构运行</t>
  </si>
  <si>
    <t>2060502</t>
  </si>
  <si>
    <t>技术创新服务体系</t>
  </si>
  <si>
    <t>2060503</t>
  </si>
  <si>
    <t>科技条件专项</t>
  </si>
  <si>
    <t>20609</t>
  </si>
  <si>
    <t>科技重大项目</t>
  </si>
  <si>
    <t>2060901</t>
  </si>
  <si>
    <t>科技重大专项</t>
  </si>
  <si>
    <t>2060902</t>
  </si>
  <si>
    <t>重点研发计划</t>
  </si>
  <si>
    <t>20699</t>
  </si>
  <si>
    <t>其他科学技术支出</t>
  </si>
  <si>
    <t>2069999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</si>
  <si>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</si>
  <si>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</si>
  <si>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</si>
  <si>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</si>
  <si>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</si>
  <si>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</si>
  <si>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</si>
  <si>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</si>
  <si>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</si>
  <si>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</si>
  <si>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</si>
  <si>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</si>
  <si>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</si>
  <si>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</si>
  <si>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</si>
  <si>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</si>
  <si>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</si>
  <si>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</si>
  <si>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</si>
  <si>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</si>
  <si>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</si>
  <si>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</si>
  <si>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</si>
  <si>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</si>
  <si>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</si>
  <si>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</si>
  <si>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</si>
  <si>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合  计</t>
  </si>
  <si>
    <t>预算02-1表</t>
  </si>
  <si>
    <t>2026年财政拨款收支预算总表</t>
  </si>
  <si>
    <t>支出功能分类科目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</si>
  <si>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</si>
  <si>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</si>
  <si>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</si>
  <si>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</si>
  <si>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</si>
  <si>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</si>
  <si>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二、年终结转结余</t>
  </si>
  <si>
    <t>收 入 总 计</t>
  </si>
  <si>
    <t>预算02-2表</t>
  </si>
  <si>
    <t>2026年一般公共预算支出预算表（按功能科目分类）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</si>
  <si>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</si>
  <si>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</si>
  <si>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</si>
  <si>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</si>
  <si>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</si>
  <si>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</si>
  <si>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</si>
  <si>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</si>
  <si>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</si>
  <si>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预算03表</t>
  </si>
  <si>
    <t>2026年一般公共预算“三公”经费支出预算表</t>
  </si>
  <si>
    <t>单位：元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</si>
  <si>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</si>
  <si>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</si>
  <si>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</si>
  <si>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</si>
  <si>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</si>
  <si>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</si>
  <si>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</si>
  <si>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2026年部门基本支出预算表</t>
  </si>
  <si>
    <t>单位名称</t>
  </si>
  <si>
    <t>项目代码</t>
  </si>
  <si>
    <t>项目名称</t>
  </si>
  <si>
    <t>功能科目编码</t>
  </si>
  <si>
    <t>功能科目名称</t>
  </si>
  <si>
    <t>经济科目编码</t>
  </si>
  <si>
    <t>经济科目名称</t>
  </si>
  <si>
    <t>资金来源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</si>
  <si>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</si>
  <si>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</si>
  <si>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</si>
  <si>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</si>
  <si>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</si>
  <si>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</si>
  <si>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</si>
  <si>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530000210000000025281</t>
  </si>
  <si>
    <t>事业人员支出工资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</si>
  <si>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</si>
  <si>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</si>
  <si>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</si>
  <si>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</si>
  <si>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</si>
  <si>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</si>
  <si>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</si>
  <si>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</si>
  <si>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530000210000000025283</t>
  </si>
  <si>
    <t>社会保障缴费</t>
  </si>
  <si>
    <t>30108</t>
  </si>
  <si>
    <t>机关事业单位基本养老保险缴费</t>
  </si>
  <si>
    <t>30112</t>
  </si>
  <si>
    <t>其他社会保障缴费</t>
  </si>
  <si>
    <t>30110</t>
  </si>
  <si>
    <t>职工基本医疗保险缴费</t>
  </si>
  <si>
    <t>30111</t>
  </si>
  <si>
    <t>公务员医疗补助缴费</t>
  </si>
  <si>
    <t>530000210000000025287</t>
  </si>
  <si>
    <t>30113</t>
  </si>
  <si>
    <t>530000210000000025294</t>
  </si>
  <si>
    <t>公车购置及运维费</t>
  </si>
  <si>
    <t>30231</t>
  </si>
  <si>
    <t>公务用车运行维护费</t>
  </si>
  <si>
    <t>530000210000000025297</t>
  </si>
  <si>
    <t>30217</t>
  </si>
  <si>
    <t>530000210000000025299</t>
  </si>
  <si>
    <t>工会经费</t>
  </si>
  <si>
    <t>30228</t>
  </si>
  <si>
    <t>530000210000000025300</t>
  </si>
  <si>
    <t>一般公用经费</t>
  </si>
  <si>
    <t>30201</t>
  </si>
  <si>
    <t>办公费</t>
  </si>
  <si>
    <t>30202</t>
  </si>
  <si>
    <t>印刷费</t>
  </si>
  <si>
    <t>30204</t>
  </si>
  <si>
    <t>手续费</t>
  </si>
  <si>
    <t>30205</t>
  </si>
  <si>
    <t>水费</t>
  </si>
  <si>
    <t>30206</t>
  </si>
  <si>
    <t>电费</t>
  </si>
  <si>
    <t>30207</t>
  </si>
  <si>
    <t>邮电费</t>
  </si>
  <si>
    <t>30209</t>
  </si>
  <si>
    <t>物业管理费</t>
  </si>
  <si>
    <t>30211</t>
  </si>
  <si>
    <t>差旅费</t>
  </si>
  <si>
    <t>30213</t>
  </si>
  <si>
    <t>维修（护）费</t>
  </si>
  <si>
    <t>30215</t>
  </si>
  <si>
    <t>会议费</t>
  </si>
  <si>
    <t>30226</t>
  </si>
  <si>
    <t>劳务费</t>
  </si>
  <si>
    <t>30299</t>
  </si>
  <si>
    <t>其他商品和服务支出</t>
  </si>
  <si>
    <t>预算05-1表</t>
  </si>
  <si>
    <t>2026年部门项目支出预算表</t>
  </si>
  <si>
    <t>项目分类</t>
  </si>
  <si>
    <t>项目单位</t>
  </si>
  <si>
    <t>本年拨款</t>
  </si>
  <si>
    <t>其中：本次下达</t>
  </si>
  <si>
    <t>2023年第二批科技成果转化专项资金</t>
  </si>
  <si>
    <t>专项业务类</t>
  </si>
  <si>
    <t>530000231100001753868</t>
  </si>
  <si>
    <t>2023年第六批高层次科技人才培养引进专项资金</t>
  </si>
  <si>
    <t>530000231100001930404</t>
  </si>
  <si>
    <t>2023年第六批研发投入提升工程专项资金</t>
  </si>
  <si>
    <t>事业发展类</t>
  </si>
  <si>
    <t>530000231100001929189</t>
  </si>
  <si>
    <t>2023年第七批高层次科技人才培养引进专项资金</t>
  </si>
  <si>
    <t>530000231100002063903</t>
  </si>
  <si>
    <t>2023年科技合作专项资金</t>
  </si>
  <si>
    <t>530000231100001703359</t>
  </si>
  <si>
    <t>2024年“三区”科技人才支持计划提前批资金</t>
  </si>
  <si>
    <t>530000241100002419339</t>
  </si>
  <si>
    <t>30239</t>
  </si>
  <si>
    <t>其他交通费用</t>
  </si>
  <si>
    <t>2024年第二批基础研究计划专项资金</t>
  </si>
  <si>
    <t>530000241100002842096</t>
  </si>
  <si>
    <t>30218</t>
  </si>
  <si>
    <t>专用材料费</t>
  </si>
  <si>
    <t>30227</t>
  </si>
  <si>
    <t>委托业务费</t>
  </si>
  <si>
    <t>2024年第三批高层次科技人才培养引进专项资金</t>
  </si>
  <si>
    <t>530000241100003013345</t>
  </si>
  <si>
    <t>30214</t>
  </si>
  <si>
    <t>租赁费</t>
  </si>
  <si>
    <t>30216</t>
  </si>
  <si>
    <t>培训费</t>
  </si>
  <si>
    <t>31003</t>
  </si>
  <si>
    <t>专用设备购置</t>
  </si>
  <si>
    <t>2024年第三批科技合作专项资金</t>
  </si>
  <si>
    <t>530000241100003007506</t>
  </si>
  <si>
    <t>2024年第四批科技合作专项经费</t>
  </si>
  <si>
    <t>530000241100003240426</t>
  </si>
  <si>
    <t>2024年第一批科技合作专项资金</t>
  </si>
  <si>
    <t>530000241100002753074</t>
  </si>
  <si>
    <t>2024年研发投入提升工程专项资金</t>
  </si>
  <si>
    <t>530000241100003248456</t>
  </si>
  <si>
    <t>2025年“三区”科技人才（提前批）资金</t>
  </si>
  <si>
    <t>530000251100003865577</t>
  </si>
  <si>
    <t>2025年第二批高层次科技人才培养引进专项资金</t>
  </si>
  <si>
    <t>530000251100004386151</t>
  </si>
  <si>
    <t>2025年第二批基础研究计划专项资金</t>
  </si>
  <si>
    <t>530000251100004385185</t>
  </si>
  <si>
    <t>2025年第二批科技成果转化专项资金</t>
  </si>
  <si>
    <t>530000251100004386799</t>
  </si>
  <si>
    <t>2025年第二批科技创新基地建设专项资金</t>
  </si>
  <si>
    <t>530000251100004385330</t>
  </si>
  <si>
    <t>2025年第二批科技合作专项资金</t>
  </si>
  <si>
    <t>530000251100004385284</t>
  </si>
  <si>
    <t>2025年第二批科技金融结合专项资金</t>
  </si>
  <si>
    <t>530000251100004387312</t>
  </si>
  <si>
    <t>2025年第二批云南省科研机构改革专项资金</t>
  </si>
  <si>
    <t>530000251100004387235</t>
  </si>
  <si>
    <t>2025年第二批重点研发（社会发展）专项资金</t>
  </si>
  <si>
    <t>530000251100004386984</t>
  </si>
  <si>
    <t>2025年第三批高层次科技人才培养引进专项资金</t>
  </si>
  <si>
    <t>530000251100004520920</t>
  </si>
  <si>
    <t>2025年第三批科技合作专项资金</t>
  </si>
  <si>
    <t>530000251100004521039</t>
  </si>
  <si>
    <t>2025年第三批腾冲科学家论坛项目经费</t>
  </si>
  <si>
    <t>530000251100004525010</t>
  </si>
  <si>
    <t>2025年第三批研发投入提升工程专项资金</t>
  </si>
  <si>
    <t>530000251100004521679</t>
  </si>
  <si>
    <t>2025年第一批高层次人才培养引进专项资金</t>
  </si>
  <si>
    <t>530000251100004196286</t>
  </si>
  <si>
    <t>2025年第一批重点研发（农业领域）专项资金</t>
  </si>
  <si>
    <t>530000251100004195319</t>
  </si>
  <si>
    <t>2025年云南省决策咨询研究课题第一批经费</t>
  </si>
  <si>
    <t>530000251100004418530</t>
  </si>
  <si>
    <t>2025年云南省科学技术院机动经费</t>
  </si>
  <si>
    <t>大型公用设施运行维护费</t>
  </si>
  <si>
    <t>530000251100004736823</t>
  </si>
  <si>
    <t>单位事业收入专项资金</t>
  </si>
  <si>
    <t>530000231100001065298</t>
  </si>
  <si>
    <t>30212</t>
  </si>
  <si>
    <t>因公出国（境）费用</t>
  </si>
  <si>
    <t>30240</t>
  </si>
  <si>
    <t>税金及附加费用</t>
  </si>
  <si>
    <t>31022</t>
  </si>
  <si>
    <t>无形资产购置</t>
  </si>
  <si>
    <t>国有资产有偿使用成本性支出资金</t>
  </si>
  <si>
    <t>其他运转类</t>
  </si>
  <si>
    <t>530000251100003228697</t>
  </si>
  <si>
    <t>科技入滇专项资金</t>
  </si>
  <si>
    <t>530000221100000937939</t>
  </si>
  <si>
    <t>其他人员支出</t>
  </si>
  <si>
    <t>民生类</t>
  </si>
  <si>
    <t>530000231100001070419</t>
  </si>
  <si>
    <t>30199</t>
  </si>
  <si>
    <t>其他工资福利支出</t>
  </si>
  <si>
    <t>政务信息化运维服务项目补助资金</t>
  </si>
  <si>
    <t>专业信息系统运行维护费</t>
  </si>
  <si>
    <t>530000261100004741168</t>
  </si>
  <si>
    <t>31002</t>
  </si>
  <si>
    <t>办公设备购置</t>
  </si>
  <si>
    <t>重大科技专项（生物医药）专项资金</t>
  </si>
  <si>
    <t>530000221100000748641</t>
  </si>
  <si>
    <t>预算05-2表</t>
  </si>
  <si>
    <t>2026年部门项目支出绩效目标表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</si>
  <si>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</si>
  <si>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</si>
  <si>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</si>
  <si>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</si>
  <si>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</si>
  <si>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</si>
  <si>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</si>
  <si>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</si>
  <si>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</si>
  <si>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</si>
  <si>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1.及时收回房屋租金，对租金收入制定征收计划，对征收计划的执行情况采取取相应的奖罚措施。确保租金及时收回上交财政。
2.加强房租收入的使用管理，严格按照国家相关财政法规对每项支出进行管理，按照使用范围对一笔支出进行审核。
3.具体达到如下指标：2026年房租收入上缴国库额128.16万元；2026年物业管理保安服务总面积（含办公用房、业务用房等所有房屋建筑物面积） 超12000平方米，提升物业管理安全率，每天安保巡查不少于2次，消防巡查不少于2次，确保物业安全，确保职工能够安心工作。
4.通过“国有资产有偿使用收益成本性支出”项目有效实施，能弥补我院财政补助经费的不足，提升物业管理安全率，确保物业安全，以保障省科学技术院正常运行，为科技管理决策更好提供支撑。</t>
  </si>
  <si>
    <t>产出指标</t>
  </si>
  <si>
    <t>数量指标</t>
  </si>
  <si>
    <t>房租收入上缴国库额</t>
  </si>
  <si>
    <t>&gt;=</t>
  </si>
  <si>
    <t>128.16</t>
  </si>
  <si>
    <t>万元</t>
  </si>
  <si>
    <t>定量指标</t>
  </si>
  <si>
    <t>反映国有资产有偿使用收入正常收缴情况</t>
  </si>
  <si>
    <t>消防巡查次数</t>
  </si>
  <si>
    <t>次</t>
  </si>
  <si>
    <t>反映每天消防巡查次数的情况。</t>
  </si>
  <si>
    <t>物业管理面积</t>
  </si>
  <si>
    <t>12000</t>
  </si>
  <si>
    <t>平方米</t>
  </si>
  <si>
    <t>反映卫生保洁检查验收合格的情况。</t>
  </si>
  <si>
    <t>安保巡查次数</t>
  </si>
  <si>
    <t>反映每天安保巡查次数的情况。</t>
  </si>
  <si>
    <t>质量指标</t>
  </si>
  <si>
    <t>政府采购率</t>
  </si>
  <si>
    <t>95</t>
  </si>
  <si>
    <t>%</t>
  </si>
  <si>
    <t>反映实行政府采购的情况。政府采购率=实行政府采购的项目数/采购限额标准以上项目数*100%</t>
  </si>
  <si>
    <t>卫生保洁合格率</t>
  </si>
  <si>
    <t>反映卫生保洁检查验收合格的情况。卫生保洁合格率=卫生保洁检查验收合格次数/卫生保洁总次数*100%</t>
  </si>
  <si>
    <t>物管人员在岗率</t>
  </si>
  <si>
    <t>反映安保、消防服务人员等物管人员在岗的情况。物管人员在岗率=实际在岗工时/应在岗工时*100%</t>
  </si>
  <si>
    <t>效益指标</t>
  </si>
  <si>
    <t>社会效益</t>
  </si>
  <si>
    <t>物业服务需求保障程度</t>
  </si>
  <si>
    <t>=</t>
  </si>
  <si>
    <t>良好</t>
  </si>
  <si>
    <t>定性指标</t>
  </si>
  <si>
    <t>反映绿化、安保、安防、保洁等服务满足委托单位的程度。（实际运用时根据项目对物业的需求，主要通过整体评价的方式进行评价。）</t>
  </si>
  <si>
    <t>满意度指标</t>
  </si>
  <si>
    <t>服务对象满意度</t>
  </si>
  <si>
    <t>服务受益人员满意度</t>
  </si>
  <si>
    <t>反映保安、保洁、餐饮服务、绿化养护服务受益人员满意程度。</t>
  </si>
  <si>
    <t>按照《中华人民共和国网络安全法》《信息安全技术—网络安全等级保护基本要求》和《个人信息保护法》等相关法律法规，做好省科学技术院OA系统、科技成果转化智能服务平台的网络安全等级保护测评，保障各系统安全、稳定运行，提升抗风险能力。
持续做好省科学技术院OA系统、科技成果转化智能服务平台的运行维护工作，同时按照国家网络安全法和网络安全等级保护要求，完成网络安全二级等保测评工作，并出具两份测评报告，进一步支撑省科学技术院信息系统运行效率提升和网络信息安全。</t>
  </si>
  <si>
    <t>测评报告</t>
  </si>
  <si>
    <t>份</t>
  </si>
  <si>
    <t>2份网络安全二级等保测评报告</t>
  </si>
  <si>
    <t>全年无重大网络安全事故</t>
  </si>
  <si>
    <t>0</t>
  </si>
  <si>
    <t>系统运行稳定性</t>
  </si>
  <si>
    <t>&gt;</t>
  </si>
  <si>
    <t>90</t>
  </si>
  <si>
    <t>控制省科学技术院OA系统、科技成果转化智能服务平台的故障率</t>
  </si>
  <si>
    <t>时效指标</t>
  </si>
  <si>
    <t>通讯故障处理及时率</t>
  </si>
  <si>
    <t>100</t>
  </si>
  <si>
    <t>发生通讯故障时，服务单位能在24小时内处理完成恢复运行。</t>
  </si>
  <si>
    <t>业务系统信息安全</t>
  </si>
  <si>
    <t>保障网络信息安全</t>
  </si>
  <si>
    <t>省科学技术院OA系统运行维护、省科学技术院科技成果转化智能服务平台运行维护</t>
  </si>
  <si>
    <t>用户满意度</t>
  </si>
  <si>
    <t>信息系统运维服务用户满意度</t>
  </si>
  <si>
    <t>做好本部门人员、公用经费保障，按规定落实编外职工2026年各项待遇，支持部门正常履职。</t>
  </si>
  <si>
    <t>劳务费发放人数</t>
  </si>
  <si>
    <t>17</t>
  </si>
  <si>
    <t>人</t>
  </si>
  <si>
    <t>反映部门（单位）实际发放编外人员数量。</t>
  </si>
  <si>
    <t>发放工资和缴纳社保人数</t>
  </si>
  <si>
    <t>16</t>
  </si>
  <si>
    <t>反映发放工资和缴纳社保人数</t>
  </si>
  <si>
    <t>考核合格率</t>
  </si>
  <si>
    <t>编外人员考核合格率</t>
  </si>
  <si>
    <t>编外人员工资发放及时率</t>
  </si>
  <si>
    <t>反映发放单位及时发放补助资金的情况。
发放及时率=在时限内发放资金/应发放资金*100%</t>
  </si>
  <si>
    <t>经济效益</t>
  </si>
  <si>
    <t>编外人员控制率</t>
  </si>
  <si>
    <t>&lt;=</t>
  </si>
  <si>
    <t>20</t>
  </si>
  <si>
    <t>部门（单位）本年度实际在职编外人员数与编外人员额度的比率，用以反映和考核部门（单位）对人员成本的控制程度。</t>
  </si>
  <si>
    <t>部门运转</t>
  </si>
  <si>
    <t>正常运转</t>
  </si>
  <si>
    <t>反映部门（单位）运转情况。</t>
  </si>
  <si>
    <t>受益对象满意度</t>
  </si>
  <si>
    <t>反映部门（单位）人员对工资福利发放的满意程度。</t>
  </si>
  <si>
    <t>编制报告9份，软件著作权5项以上，编制标准3项以上，发表论文5篇以上，购置设备5台套以上，培训40人以上。完成照合同（协议）约定的研究任务，开展好相应工作，让委托方满意。</t>
  </si>
  <si>
    <t>编制报告</t>
  </si>
  <si>
    <t>9</t>
  </si>
  <si>
    <t>个</t>
  </si>
  <si>
    <t>形成最终研究报告、评审报告、咨询报告个数。</t>
  </si>
  <si>
    <t>购置设备数量</t>
  </si>
  <si>
    <t>台（套）</t>
  </si>
  <si>
    <t>反映购置数量完成情况。</t>
  </si>
  <si>
    <t>培训参加人次</t>
  </si>
  <si>
    <t>40</t>
  </si>
  <si>
    <t>人次</t>
  </si>
  <si>
    <t>反映预算部门（单位）组织开展各类培训的人次。</t>
  </si>
  <si>
    <t>申请软件著作权</t>
  </si>
  <si>
    <t>项</t>
  </si>
  <si>
    <t>反映申请专利的数量。</t>
  </si>
  <si>
    <t>制订标准数</t>
  </si>
  <si>
    <t>反映部门制订国际、国内、行业、地方、企业标准情况。</t>
  </si>
  <si>
    <t>发表论文</t>
  </si>
  <si>
    <t>篇</t>
  </si>
  <si>
    <t>考核论文发表数量情况</t>
  </si>
  <si>
    <t>验收通过率</t>
  </si>
  <si>
    <t>70</t>
  </si>
  <si>
    <t>反映研究成果验收通过情况。
验收通过率=评审通过的研究成果/上报参加评审的研究成果数量*100%。</t>
  </si>
  <si>
    <t>合同任务完成率</t>
  </si>
  <si>
    <t>反项目合同任务完成情况</t>
  </si>
  <si>
    <t>管理数据条数</t>
  </si>
  <si>
    <t>条</t>
  </si>
  <si>
    <t>反映信息系统建设/运维数据的管理情况（仅计算核心数据，原则上核心数据不超过5类)。</t>
  </si>
  <si>
    <t>提升公共支撑能力率</t>
  </si>
  <si>
    <t>反映社会公共支撑能能力情况</t>
  </si>
  <si>
    <t>反映服务对象的整体满意情况。
服务对象满意度=（对政策研究工作的整体满意的人数/问卷调查人数）*100%</t>
  </si>
  <si>
    <t>预算06表</t>
  </si>
  <si>
    <t>2026年政府性基金预算支出预算表</t>
  </si>
  <si>
    <t>政府性基金预算支出</t>
  </si>
  <si>
    <t>预算07表</t>
  </si>
  <si>
    <t>2026年部门政府采购预算表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</si>
  <si>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</si>
  <si>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</si>
  <si>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</si>
  <si>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</si>
  <si>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</si>
  <si>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</si>
  <si>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</si>
  <si>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</si>
  <si>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</si>
  <si>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</si>
  <si>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加油费</t>
  </si>
  <si>
    <t>C23120302 车辆加油、添加燃料服务</t>
  </si>
  <si>
    <t>批</t>
  </si>
  <si>
    <t>维修费</t>
  </si>
  <si>
    <t>C23120301 车辆维修和保养服务</t>
  </si>
  <si>
    <t>保险费</t>
  </si>
  <si>
    <t>C1804010201 机动车保险服务</t>
  </si>
  <si>
    <t>复印纸</t>
  </si>
  <si>
    <t>A05040101 复印纸</t>
  </si>
  <si>
    <t>物业管理采购项目</t>
  </si>
  <si>
    <t>C21040001 物业管理服务</t>
  </si>
  <si>
    <t>打印机</t>
  </si>
  <si>
    <t>A02021001 A3黑白打印机</t>
  </si>
  <si>
    <t>台</t>
  </si>
  <si>
    <t>便携式计算机</t>
  </si>
  <si>
    <t>A02010108 便携式计算机</t>
  </si>
  <si>
    <t>多功能一体机</t>
  </si>
  <si>
    <t>A02020400 多功能一体机</t>
  </si>
  <si>
    <t>服务器</t>
  </si>
  <si>
    <t>A02010104 服务器</t>
  </si>
  <si>
    <t>复印机</t>
  </si>
  <si>
    <t>A02020100 复印机</t>
  </si>
  <si>
    <t>会议椅</t>
  </si>
  <si>
    <t>A05010303 会议椅</t>
  </si>
  <si>
    <t>把</t>
  </si>
  <si>
    <t>会议桌</t>
  </si>
  <si>
    <t>A05010202 会议桌</t>
  </si>
  <si>
    <t>张</t>
  </si>
  <si>
    <t>基础软件（OFD）</t>
  </si>
  <si>
    <t>A08060301 基础软件</t>
  </si>
  <si>
    <t>套</t>
  </si>
  <si>
    <t>基础软件（WPS）</t>
  </si>
  <si>
    <t>计算机</t>
  </si>
  <si>
    <t>A02010100 计算机</t>
  </si>
  <si>
    <t>计算机软件</t>
  </si>
  <si>
    <t>A08060300 计算机软件</t>
  </si>
  <si>
    <t>C23110100 计算机设备和软件租赁服务</t>
  </si>
  <si>
    <t>家具一批</t>
  </si>
  <si>
    <t>A05000000 家具和用具</t>
  </si>
  <si>
    <t>其他办公设备</t>
  </si>
  <si>
    <t>A02029900 其他办公设备</t>
  </si>
  <si>
    <t>生活用电器</t>
  </si>
  <si>
    <t>A02061800 生活用电器</t>
  </si>
  <si>
    <t>输入输出设备</t>
  </si>
  <si>
    <t>A02021100 输入输出设备</t>
  </si>
  <si>
    <t>台式计算机</t>
  </si>
  <si>
    <t>A02010105 台式计算机</t>
  </si>
  <si>
    <t>网络设备</t>
  </si>
  <si>
    <t>A02010200 网络设备</t>
  </si>
  <si>
    <t>文件柜</t>
  </si>
  <si>
    <t>A05010502 文件柜</t>
  </si>
  <si>
    <t>组</t>
  </si>
  <si>
    <t>物业管理采购</t>
  </si>
  <si>
    <t>信息安全设备</t>
  </si>
  <si>
    <t>A02010300 信息安全设备</t>
  </si>
  <si>
    <t>印刷服务</t>
  </si>
  <si>
    <t>C23090100 印刷服务</t>
  </si>
  <si>
    <t>预算08表</t>
  </si>
  <si>
    <t>2026年部门政府购买服务预算表</t>
  </si>
  <si>
    <t>政府购买服务项目</t>
  </si>
  <si>
    <t>政府购买服务目录</t>
  </si>
  <si>
    <t>预算09-1表</t>
  </si>
  <si>
    <t>2026年省对下转移支付预算表</t>
  </si>
  <si>
    <t>单位名称（项目）</t>
  </si>
  <si>
    <t>地区</t>
  </si>
  <si>
    <t>政府性基金</t>
  </si>
  <si>
    <t>昆明</t>
  </si>
  <si>
    <t>昭通</t>
  </si>
  <si>
    <t>曲靖</t>
  </si>
  <si>
    <t>玉溪</t>
  </si>
  <si>
    <t>红河</t>
  </si>
  <si>
    <t>文山</t>
  </si>
  <si>
    <t>普洱</t>
  </si>
  <si>
    <t>西双版纳</t>
  </si>
  <si>
    <t>楚雄</t>
  </si>
  <si>
    <t>大理</t>
  </si>
  <si>
    <t>保山</t>
  </si>
  <si>
    <t>德宏</t>
  </si>
  <si>
    <t>丽江</t>
  </si>
  <si>
    <t>怒江</t>
  </si>
  <si>
    <t>迪庆</t>
  </si>
  <si>
    <t>临沧</t>
  </si>
  <si>
    <t>宣威</t>
  </si>
  <si>
    <t>腾冲</t>
  </si>
  <si>
    <t>镇雄</t>
  </si>
  <si>
    <t>未分配到地区数</t>
  </si>
  <si>
    <t>预算09-2表</t>
  </si>
  <si>
    <t>2026年省对下转移支付绩效目标表</t>
  </si>
  <si>
    <t>预算10表</t>
  </si>
  <si>
    <t>2026年新增资产配置表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</si>
  <si>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</si>
  <si>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</si>
  <si>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</si>
  <si>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</si>
  <si>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</si>
  <si>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</si>
  <si>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</si>
  <si>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7</t>
  </si>
  <si>
    <t>8</t>
  </si>
  <si>
    <t>设备</t>
  </si>
  <si>
    <t>台式机</t>
  </si>
  <si>
    <t>台式机2</t>
  </si>
  <si>
    <t>笔记本电脑</t>
  </si>
  <si>
    <t>A02010202 交换设备</t>
  </si>
  <si>
    <t>交换设备</t>
  </si>
  <si>
    <t>A02010301 防火墙</t>
  </si>
  <si>
    <t>防火墙</t>
  </si>
  <si>
    <t>A02010303 入侵防御设备</t>
  </si>
  <si>
    <t>入侵防御设备</t>
  </si>
  <si>
    <t>A02010304 漏洞扫描设备</t>
  </si>
  <si>
    <t>漏洞扫描设备</t>
  </si>
  <si>
    <t>A02010307 安全审计设备</t>
  </si>
  <si>
    <t>安全审计设备</t>
  </si>
  <si>
    <t>A02010399 其他信息安全设备</t>
  </si>
  <si>
    <t>其他信息安全设备</t>
  </si>
  <si>
    <t>高速复印机</t>
  </si>
  <si>
    <t>A02021103 LED显示屏</t>
  </si>
  <si>
    <t>会议室升降屏</t>
  </si>
  <si>
    <t>A02021104 液晶显示器</t>
  </si>
  <si>
    <t>液晶显示器</t>
  </si>
  <si>
    <t>会议设备</t>
  </si>
  <si>
    <t>A02061804 空调机</t>
  </si>
  <si>
    <t>空调机</t>
  </si>
  <si>
    <t>A02080805 视频会议系统及会议室音频系统</t>
  </si>
  <si>
    <t>智能会议系统</t>
  </si>
  <si>
    <t>A02091001 普通电视设备（电视机）</t>
  </si>
  <si>
    <t>电视机</t>
  </si>
  <si>
    <t>会议平板</t>
  </si>
  <si>
    <t>家具和用品</t>
  </si>
  <si>
    <t>A05010301 办公椅</t>
  </si>
  <si>
    <t>办公椅</t>
  </si>
  <si>
    <t>A05010599 其他柜类</t>
  </si>
  <si>
    <t>展示柜</t>
  </si>
  <si>
    <t>无形资产</t>
  </si>
  <si>
    <t>基础软件</t>
  </si>
  <si>
    <t>A08060303 应用软件</t>
  </si>
  <si>
    <t>应用软件</t>
  </si>
  <si>
    <t>A08060399 其他计算机软件</t>
  </si>
  <si>
    <t>其他计算机软件</t>
  </si>
  <si>
    <t>注：涉及土地使用权、房屋、公务用车购置，按照现行相关管理制度规定报批，以职能部门审批意见为准。</t>
  </si>
  <si>
    <t>预算11表</t>
  </si>
  <si>
    <t>2026年中央转移支付补助项目支出预算表</t>
  </si>
  <si>
    <t>上级补助</t>
  </si>
  <si>
    <t>预算12表</t>
  </si>
  <si>
    <t>2026年部门项目支出中期规划预算表</t>
  </si>
  <si>
    <t>项目级次</t>
  </si>
  <si>
    <t>2026年</t>
  </si>
  <si>
    <t>2027年</t>
  </si>
  <si>
    <t>2028年</t>
  </si>
  <si>
    <t>223 专业信息系统运行维护费</t>
  </si>
  <si>
    <t>本级</t>
  </si>
  <si>
    <t>229 其他运转类</t>
  </si>
  <si>
    <t>312 民生类</t>
  </si>
  <si>
    <t/>
  </si>
  <si>
    <t>2024年研发投入提升工程专项资金</t>
    <phoneticPr fontId="31" type="noConversion"/>
  </si>
  <si>
    <t>国有资产有偿使用成本性支出资金</t>
    <phoneticPr fontId="31" type="noConversion"/>
  </si>
  <si>
    <t>其他人员支出</t>
    <phoneticPr fontId="31" type="noConversion"/>
  </si>
  <si>
    <t>做好本部门人员、公用经费保障，按规定落实编外职工2026年各项待遇，支持部门正常履职。</t>
    <phoneticPr fontId="31" type="noConversion"/>
  </si>
  <si>
    <t>编制报告9份，软件著作权5项以上，编制标准3项以上，发表论文5篇以上，购置设备5台套以上，培训40人以上。完成按照合同（协议）约定的研究任务，开展好相应工作，让委托方满意。</t>
    <phoneticPr fontId="31" type="noConversion"/>
  </si>
  <si>
    <t>1.及时收回房屋租金，对租金收入制定征收计划，对征收计划的执行情况采取相应的奖罚措施。确保租金及时收回上交财政。
2.加强房租收入的使用管理，严格按照国家相关财政法规对每项支出进行管理，按照使用范围对一笔支出进行审核。
3.具体达到如下指标：2026年房租收入上缴国库额128.16万元；2026年物业管理保安服务总面积（含办公用房、业务用房等所有房屋建筑物面积） 超12000平方米，提升物业管理安全率，每天安保巡查不少于2次，消防巡查不少于2次，确保物业安全，确保职工能够安心工作。
4.通过“国有资产有偿使用收益成本性支出”项目有效实施，能弥补我院财政补助经费的不足，提升物业管理安全率，确保物业安全，以保障省科学技术院正常运行，为科技管理决策提供更好支撑。</t>
    <phoneticPr fontId="31" type="noConversion"/>
  </si>
</sst>
</file>

<file path=xl/styles.xml><?xml version="1.0" encoding="utf-8"?>
<styleSheet xmlns="http://schemas.openxmlformats.org/spreadsheetml/2006/main">
  <numFmts count="6">
    <numFmt numFmtId="176" formatCode="#,##0.00;\-#,##0.00;;@"/>
    <numFmt numFmtId="177" formatCode="hh:mm:ss"/>
    <numFmt numFmtId="178" formatCode="yyyy\-mm\-dd"/>
    <numFmt numFmtId="179" formatCode="yyyy\-mm\-dd\ hh:mm:ss"/>
    <numFmt numFmtId="180" formatCode="#,##0;\-#,##0;;@"/>
    <numFmt numFmtId="181" formatCode="#,##0.00_ "/>
  </numFmts>
  <fonts count="34">
    <font>
      <sz val="11"/>
      <color theme="1"/>
      <name val="宋体"/>
      <scheme val="minor"/>
    </font>
    <font>
      <sz val="9"/>
      <name val="宋体"/>
      <charset val="134"/>
    </font>
    <font>
      <sz val="9"/>
      <color rgb="FF000000"/>
      <name val="宋体"/>
      <charset val="134"/>
    </font>
    <font>
      <b/>
      <sz val="22"/>
      <color rgb="FF000000"/>
      <name val="宋体"/>
      <charset val="134"/>
    </font>
    <font>
      <b/>
      <sz val="23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b/>
      <sz val="9"/>
      <color rgb="FF000000"/>
      <name val="宋体"/>
      <charset val="134"/>
    </font>
    <font>
      <b/>
      <sz val="9"/>
      <color rgb="FF000000"/>
      <name val="宋体"/>
      <charset val="134"/>
    </font>
    <font>
      <b/>
      <sz val="9"/>
      <color rgb="FF000000"/>
      <name val="宋体"/>
      <charset val="134"/>
    </font>
    <font>
      <sz val="9"/>
      <color theme="1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sz val="9"/>
      <color rgb="FF000000"/>
      <name val="宋体"/>
      <charset val="134"/>
    </font>
    <font>
      <sz val="9"/>
      <color rgb="FF000000"/>
      <name val="宋体"/>
      <charset val="134"/>
    </font>
    <font>
      <b/>
      <sz val="20"/>
      <color rgb="FF000000"/>
      <name val="宋体"/>
      <charset val="134"/>
    </font>
    <font>
      <sz val="9"/>
      <color rgb="FF000000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SimSun"/>
      <charset val="134"/>
    </font>
    <font>
      <sz val="12"/>
      <color rgb="FF000000"/>
      <name val="宋体"/>
      <charset val="134"/>
    </font>
    <font>
      <sz val="11"/>
      <color theme="1"/>
      <name val="宋体"/>
      <charset val="134"/>
    </font>
    <font>
      <sz val="9.75"/>
      <color rgb="FF000000"/>
      <name val="SimSun"/>
      <charset val="134"/>
    </font>
    <font>
      <sz val="9"/>
      <color theme="1"/>
      <name val="宋体"/>
      <charset val="134"/>
    </font>
    <font>
      <sz val="9"/>
      <color theme="1"/>
      <name val="宋体"/>
      <charset val="134"/>
    </font>
    <font>
      <sz val="10.5"/>
      <color rgb="FF000000"/>
      <name val="宋体"/>
      <charset val="134"/>
    </font>
    <font>
      <sz val="10"/>
      <color rgb="FF000000"/>
      <name val="宋体"/>
      <charset val="134"/>
    </font>
    <font>
      <b/>
      <sz val="19.5"/>
      <name val="宋体"/>
      <charset val="134"/>
    </font>
    <font>
      <sz val="9"/>
      <name val="宋体"/>
      <charset val="134"/>
    </font>
    <font>
      <sz val="10.5"/>
      <name val="宋体"/>
      <charset val="134"/>
    </font>
    <font>
      <sz val="9"/>
      <name val="SimSun"/>
      <charset val="134"/>
    </font>
    <font>
      <sz val="9"/>
      <name val="宋体"/>
      <family val="3"/>
      <charset val="134"/>
      <scheme val="minor"/>
    </font>
    <font>
      <sz val="9"/>
      <color theme="1"/>
      <name val="宋体"/>
      <family val="3"/>
      <charset val="134"/>
    </font>
    <font>
      <sz val="10.5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8">
    <xf numFmtId="0" fontId="0" fillId="0" borderId="1"/>
    <xf numFmtId="176" fontId="1" fillId="0" borderId="2">
      <alignment horizontal="right" vertical="center"/>
    </xf>
    <xf numFmtId="49" fontId="1" fillId="0" borderId="2">
      <alignment horizontal="left" vertical="center" wrapText="1"/>
    </xf>
    <xf numFmtId="177" fontId="1" fillId="0" borderId="2">
      <alignment horizontal="right" vertical="center"/>
    </xf>
    <xf numFmtId="178" fontId="1" fillId="0" borderId="2">
      <alignment horizontal="right" vertical="center"/>
    </xf>
    <xf numFmtId="179" fontId="1" fillId="0" borderId="2">
      <alignment horizontal="right" vertical="center"/>
    </xf>
    <xf numFmtId="10" fontId="1" fillId="0" borderId="2">
      <alignment horizontal="right" vertical="center"/>
    </xf>
    <xf numFmtId="180" fontId="1" fillId="0" borderId="2">
      <alignment horizontal="right" vertical="center"/>
    </xf>
  </cellStyleXfs>
  <cellXfs count="245">
    <xf numFmtId="0" fontId="0" fillId="0" borderId="1" xfId="0"/>
    <xf numFmtId="0" fontId="2" fillId="0" borderId="1" xfId="0" applyFont="1" applyAlignment="1">
      <alignment horizontal="right"/>
    </xf>
    <xf numFmtId="0" fontId="5" fillId="0" borderId="1" xfId="0" applyFont="1" applyAlignment="1">
      <alignment horizontal="center" vertical="center"/>
    </xf>
    <xf numFmtId="0" fontId="2" fillId="0" borderId="1" xfId="0" applyFont="1" applyAlignment="1">
      <alignment horizontal="righ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/>
    </xf>
    <xf numFmtId="4" fontId="2" fillId="0" borderId="2" xfId="0" applyNumberFormat="1" applyFont="1" applyBorder="1" applyAlignment="1">
      <alignment horizontal="right" vertical="center"/>
    </xf>
    <xf numFmtId="49" fontId="7" fillId="0" borderId="2" xfId="2" quotePrefix="1" applyFont="1">
      <alignment horizontal="left" vertical="center" wrapText="1"/>
    </xf>
    <xf numFmtId="4" fontId="2" fillId="0" borderId="7" xfId="0" applyNumberFormat="1" applyFont="1" applyBorder="1" applyAlignment="1">
      <alignment horizontal="right" vertical="center"/>
    </xf>
    <xf numFmtId="4" fontId="2" fillId="0" borderId="2" xfId="0" applyNumberFormat="1" applyFont="1" applyBorder="1" applyAlignment="1" applyProtection="1">
      <alignment horizontal="right" vertical="center"/>
      <protection locked="0"/>
    </xf>
    <xf numFmtId="4" fontId="2" fillId="0" borderId="2" xfId="0" quotePrefix="1" applyNumberFormat="1" applyFont="1" applyBorder="1" applyAlignment="1">
      <alignment horizontal="right" vertical="center"/>
    </xf>
    <xf numFmtId="49" fontId="7" fillId="0" borderId="2" xfId="2" applyFont="1">
      <alignment horizontal="left" vertical="center" wrapText="1"/>
    </xf>
    <xf numFmtId="0" fontId="2" fillId="0" borderId="6" xfId="0" applyFont="1" applyBorder="1" applyAlignment="1">
      <alignment horizontal="left" vertical="center"/>
    </xf>
    <xf numFmtId="0" fontId="8" fillId="0" borderId="6" xfId="0" applyFont="1" applyBorder="1" applyAlignment="1">
      <alignment horizontal="center" vertical="center"/>
    </xf>
    <xf numFmtId="4" fontId="8" fillId="0" borderId="2" xfId="0" quotePrefix="1" applyNumberFormat="1" applyFont="1" applyBorder="1" applyAlignment="1">
      <alignment horizontal="right" vertical="center"/>
    </xf>
    <xf numFmtId="0" fontId="8" fillId="0" borderId="7" xfId="0" applyFont="1" applyBorder="1" applyAlignment="1">
      <alignment horizontal="center" vertical="center"/>
    </xf>
    <xf numFmtId="4" fontId="8" fillId="0" borderId="7" xfId="0" applyNumberFormat="1" applyFont="1" applyBorder="1" applyAlignment="1">
      <alignment horizontal="right" vertical="center"/>
    </xf>
    <xf numFmtId="0" fontId="9" fillId="0" borderId="6" xfId="0" applyFont="1" applyBorder="1" applyAlignment="1">
      <alignment horizontal="left" vertical="center"/>
    </xf>
    <xf numFmtId="4" fontId="9" fillId="0" borderId="2" xfId="0" quotePrefix="1" applyNumberFormat="1" applyFont="1" applyBorder="1" applyAlignment="1">
      <alignment horizontal="right" vertical="center"/>
    </xf>
    <xf numFmtId="0" fontId="10" fillId="0" borderId="8" xfId="0" applyFont="1" applyBorder="1" applyAlignment="1">
      <alignment horizontal="left" vertical="center"/>
    </xf>
    <xf numFmtId="176" fontId="10" fillId="0" borderId="2" xfId="0" applyNumberFormat="1" applyFont="1" applyBorder="1" applyAlignment="1">
      <alignment horizontal="right" vertical="center"/>
    </xf>
    <xf numFmtId="0" fontId="11" fillId="0" borderId="9" xfId="0" applyFont="1" applyBorder="1" applyAlignment="1">
      <alignment horizontal="left" vertical="center"/>
    </xf>
    <xf numFmtId="0" fontId="11" fillId="0" borderId="8" xfId="0" applyFont="1" applyBorder="1" applyAlignment="1">
      <alignment horizontal="left" vertical="center"/>
    </xf>
    <xf numFmtId="4" fontId="2" fillId="0" borderId="7" xfId="0" applyNumberFormat="1" applyFont="1" applyBorder="1" applyAlignment="1" applyProtection="1">
      <alignment horizontal="right" vertical="center"/>
      <protection locked="0"/>
    </xf>
    <xf numFmtId="0" fontId="8" fillId="0" borderId="6" xfId="0" applyFont="1" applyBorder="1" applyAlignment="1" applyProtection="1">
      <alignment horizontal="center" vertical="center"/>
      <protection locked="0"/>
    </xf>
    <xf numFmtId="4" fontId="8" fillId="0" borderId="2" xfId="0" applyNumberFormat="1" applyFont="1" applyBorder="1" applyAlignment="1">
      <alignment horizontal="right" vertical="center"/>
    </xf>
    <xf numFmtId="4" fontId="8" fillId="0" borderId="7" xfId="0" applyNumberFormat="1" applyFont="1" applyBorder="1" applyAlignment="1" applyProtection="1">
      <alignment horizontal="right" vertical="center"/>
      <protection locked="0"/>
    </xf>
    <xf numFmtId="176" fontId="7" fillId="0" borderId="10" xfId="1" applyFont="1" applyBorder="1">
      <alignment horizontal="right" vertical="center"/>
    </xf>
    <xf numFmtId="0" fontId="12" fillId="0" borderId="1" xfId="0" applyFont="1" applyProtection="1">
      <protection locked="0"/>
    </xf>
    <xf numFmtId="0" fontId="0" fillId="0" borderId="1" xfId="0"/>
    <xf numFmtId="0" fontId="12" fillId="0" borderId="1" xfId="0" applyFont="1" applyAlignment="1" applyProtection="1">
      <alignment horizontal="right" vertical="center"/>
      <protection locked="0"/>
    </xf>
    <xf numFmtId="0" fontId="6" fillId="0" borderId="1" xfId="0" applyFont="1"/>
    <xf numFmtId="0" fontId="6" fillId="0" borderId="1" xfId="0" applyFont="1" applyProtection="1">
      <protection locked="0"/>
    </xf>
    <xf numFmtId="0" fontId="12" fillId="0" borderId="1" xfId="0" applyFont="1" applyAlignment="1" applyProtection="1">
      <alignment horizontal="right"/>
      <protection locked="0"/>
    </xf>
    <xf numFmtId="0" fontId="12" fillId="0" borderId="16" xfId="0" applyFont="1" applyBorder="1" applyAlignment="1" applyProtection="1">
      <alignment horizontal="center" vertical="center" wrapText="1"/>
      <protection locked="0"/>
    </xf>
    <xf numFmtId="0" fontId="12" fillId="0" borderId="3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7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>
      <alignment horizontal="left" vertical="center" wrapText="1"/>
    </xf>
    <xf numFmtId="176" fontId="7" fillId="0" borderId="2" xfId="1" applyFont="1">
      <alignment horizontal="right" vertical="center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right" vertical="center"/>
      <protection locked="0"/>
    </xf>
    <xf numFmtId="4" fontId="14" fillId="0" borderId="7" xfId="0" applyNumberFormat="1" applyFont="1" applyBorder="1" applyAlignment="1">
      <alignment horizontal="right" vertical="center"/>
    </xf>
    <xf numFmtId="4" fontId="15" fillId="0" borderId="7" xfId="0" applyNumberFormat="1" applyFont="1" applyBorder="1" applyAlignment="1" applyProtection="1">
      <alignment horizontal="right" vertical="center"/>
      <protection locked="0"/>
    </xf>
    <xf numFmtId="4" fontId="14" fillId="0" borderId="7" xfId="0" applyNumberFormat="1" applyFont="1" applyBorder="1" applyAlignment="1" applyProtection="1">
      <alignment horizontal="right" vertical="center"/>
      <protection locked="0"/>
    </xf>
    <xf numFmtId="0" fontId="12" fillId="0" borderId="1" xfId="0" applyFont="1" applyAlignment="1">
      <alignment horizontal="right" vertical="center"/>
    </xf>
    <xf numFmtId="0" fontId="2" fillId="0" borderId="1" xfId="0" applyFont="1" applyAlignment="1" applyProtection="1">
      <alignment horizontal="left" vertical="center" wrapText="1"/>
      <protection locked="0"/>
    </xf>
    <xf numFmtId="0" fontId="6" fillId="0" borderId="1" xfId="0" applyFont="1" applyAlignment="1">
      <alignment horizontal="left" vertical="center" wrapText="1"/>
    </xf>
    <xf numFmtId="0" fontId="6" fillId="0" borderId="1" xfId="0" applyFont="1" applyAlignment="1">
      <alignment wrapText="1"/>
    </xf>
    <xf numFmtId="0" fontId="12" fillId="0" borderId="1" xfId="0" applyFont="1" applyAlignment="1">
      <alignment horizontal="right"/>
    </xf>
    <xf numFmtId="0" fontId="6" fillId="0" borderId="5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7" xfId="0" applyFont="1" applyBorder="1" applyAlignment="1" applyProtection="1">
      <alignment horizontal="center" vertical="center" wrapText="1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>
      <alignment horizontal="left" vertical="center" wrapText="1" indent="1"/>
    </xf>
    <xf numFmtId="0" fontId="2" fillId="0" borderId="2" xfId="0" applyFont="1" applyBorder="1" applyAlignment="1">
      <alignment horizontal="left" vertical="center" wrapText="1" indent="2"/>
    </xf>
    <xf numFmtId="0" fontId="6" fillId="0" borderId="6" xfId="0" applyFont="1" applyBorder="1" applyAlignment="1">
      <alignment horizontal="center" vertical="center" wrapText="1"/>
    </xf>
    <xf numFmtId="0" fontId="10" fillId="0" borderId="8" xfId="0" applyFont="1" applyBorder="1" applyAlignment="1">
      <alignment vertical="center"/>
    </xf>
    <xf numFmtId="4" fontId="9" fillId="0" borderId="7" xfId="0" applyNumberFormat="1" applyFont="1" applyBorder="1" applyAlignment="1" applyProtection="1">
      <alignment horizontal="right" vertical="center"/>
      <protection locked="0"/>
    </xf>
    <xf numFmtId="49" fontId="10" fillId="0" borderId="2" xfId="2" applyFont="1">
      <alignment horizontal="left" vertical="center" wrapText="1"/>
    </xf>
    <xf numFmtId="0" fontId="11" fillId="0" borderId="8" xfId="0" applyFont="1" applyBorder="1" applyAlignment="1">
      <alignment vertical="center"/>
    </xf>
    <xf numFmtId="0" fontId="17" fillId="0" borderId="8" xfId="0" applyFont="1" applyBorder="1" applyAlignment="1">
      <alignment vertical="center"/>
    </xf>
    <xf numFmtId="4" fontId="9" fillId="0" borderId="7" xfId="0" applyNumberFormat="1" applyFont="1" applyBorder="1" applyAlignment="1">
      <alignment horizontal="right" vertical="center"/>
    </xf>
    <xf numFmtId="0" fontId="8" fillId="0" borderId="7" xfId="0" applyFont="1" applyBorder="1" applyAlignment="1" applyProtection="1">
      <alignment horizontal="center" vertical="center"/>
      <protection locked="0"/>
    </xf>
    <xf numFmtId="0" fontId="17" fillId="0" borderId="8" xfId="0" applyFont="1" applyBorder="1" applyAlignment="1">
      <alignment horizontal="left" vertical="center"/>
    </xf>
    <xf numFmtId="0" fontId="12" fillId="0" borderId="1" xfId="0" applyFont="1" applyAlignment="1">
      <alignment vertical="top"/>
    </xf>
    <xf numFmtId="49" fontId="6" fillId="0" borderId="6" xfId="0" applyNumberFormat="1" applyFont="1" applyBorder="1" applyAlignment="1">
      <alignment horizontal="center" vertical="center"/>
    </xf>
    <xf numFmtId="49" fontId="6" fillId="0" borderId="16" xfId="0" applyNumberFormat="1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49" fontId="6" fillId="0" borderId="7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/>
    </xf>
    <xf numFmtId="0" fontId="12" fillId="0" borderId="1" xfId="0" applyFont="1" applyAlignment="1">
      <alignment horizontal="center" wrapText="1"/>
    </xf>
    <xf numFmtId="0" fontId="12" fillId="0" borderId="1" xfId="0" applyFont="1" applyAlignment="1">
      <alignment wrapText="1"/>
    </xf>
    <xf numFmtId="0" fontId="12" fillId="0" borderId="1" xfId="0" applyFont="1" applyAlignment="1">
      <alignment horizontal="right" wrapText="1"/>
    </xf>
    <xf numFmtId="0" fontId="20" fillId="0" borderId="7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right" vertical="center"/>
    </xf>
    <xf numFmtId="49" fontId="12" fillId="0" borderId="1" xfId="0" applyNumberFormat="1" applyFont="1"/>
    <xf numFmtId="0" fontId="6" fillId="0" borderId="2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/>
    </xf>
    <xf numFmtId="49" fontId="23" fillId="0" borderId="2" xfId="0" applyNumberFormat="1" applyFont="1" applyBorder="1" applyAlignment="1">
      <alignment horizontal="left" vertical="center" wrapText="1"/>
    </xf>
    <xf numFmtId="49" fontId="7" fillId="0" borderId="2" xfId="2" applyFont="1" applyAlignment="1">
      <alignment horizontal="left" vertical="center" wrapText="1" indent="1"/>
    </xf>
    <xf numFmtId="0" fontId="12" fillId="0" borderId="2" xfId="0" applyFont="1" applyBorder="1" applyAlignment="1">
      <alignment horizontal="center" vertical="center"/>
    </xf>
    <xf numFmtId="4" fontId="2" fillId="0" borderId="7" xfId="0" applyNumberFormat="1" applyFont="1" applyBorder="1" applyAlignment="1" applyProtection="1">
      <alignment horizontal="right" vertical="center" wrapText="1"/>
      <protection locked="0"/>
    </xf>
    <xf numFmtId="0" fontId="2" fillId="0" borderId="1" xfId="0" applyFont="1" applyAlignment="1" applyProtection="1">
      <alignment horizontal="right" vertical="center"/>
      <protection locked="0"/>
    </xf>
    <xf numFmtId="0" fontId="6" fillId="0" borderId="7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left" vertical="center" wrapText="1"/>
    </xf>
    <xf numFmtId="0" fontId="25" fillId="0" borderId="7" xfId="0" applyFont="1" applyBorder="1" applyAlignment="1">
      <alignment vertical="center" wrapText="1"/>
    </xf>
    <xf numFmtId="0" fontId="25" fillId="0" borderId="7" xfId="0" applyFont="1" applyBorder="1" applyAlignment="1">
      <alignment horizontal="center" vertical="center" wrapText="1"/>
    </xf>
    <xf numFmtId="0" fontId="25" fillId="0" borderId="7" xfId="0" applyFont="1" applyBorder="1" applyAlignment="1" applyProtection="1">
      <alignment horizontal="center" vertical="center"/>
      <protection locked="0"/>
    </xf>
    <xf numFmtId="0" fontId="25" fillId="0" borderId="7" xfId="0" applyFont="1" applyBorder="1" applyAlignment="1" applyProtection="1">
      <alignment horizontal="left" vertical="center" wrapText="1"/>
      <protection locked="0"/>
    </xf>
    <xf numFmtId="0" fontId="25" fillId="0" borderId="7" xfId="0" applyFont="1" applyBorder="1" applyAlignment="1">
      <alignment horizontal="left" vertical="center" wrapText="1"/>
    </xf>
    <xf numFmtId="0" fontId="26" fillId="0" borderId="7" xfId="0" applyFont="1" applyBorder="1" applyAlignment="1">
      <alignment horizontal="left" vertical="center" wrapText="1"/>
    </xf>
    <xf numFmtId="0" fontId="2" fillId="0" borderId="1" xfId="0" applyFont="1" applyAlignment="1" applyProtection="1">
      <alignment horizontal="right"/>
      <protection locked="0"/>
    </xf>
    <xf numFmtId="0" fontId="6" fillId="0" borderId="16" xfId="0" applyFont="1" applyBorder="1" applyAlignment="1">
      <alignment horizontal="center" vertical="center" wrapText="1"/>
    </xf>
    <xf numFmtId="0" fontId="6" fillId="0" borderId="16" xfId="0" applyFont="1" applyBorder="1" applyAlignment="1" applyProtection="1">
      <alignment horizontal="center" vertical="center" wrapText="1"/>
      <protection locked="0"/>
    </xf>
    <xf numFmtId="0" fontId="6" fillId="0" borderId="16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right" vertical="center"/>
    </xf>
    <xf numFmtId="0" fontId="2" fillId="0" borderId="6" xfId="0" applyFont="1" applyBorder="1" applyAlignment="1">
      <alignment horizontal="left" vertical="center" wrapText="1" indent="1"/>
    </xf>
    <xf numFmtId="0" fontId="2" fillId="0" borderId="16" xfId="0" applyFont="1" applyBorder="1" applyAlignment="1">
      <alignment horizontal="center" vertical="center" wrapText="1"/>
    </xf>
    <xf numFmtId="180" fontId="7" fillId="0" borderId="2" xfId="7" applyFont="1" applyAlignment="1">
      <alignment horizontal="center" vertical="center"/>
    </xf>
    <xf numFmtId="0" fontId="2" fillId="0" borderId="1" xfId="0" applyFont="1" applyAlignment="1" applyProtection="1">
      <alignment vertical="top" wrapText="1"/>
      <protection locked="0"/>
    </xf>
    <xf numFmtId="0" fontId="2" fillId="0" borderId="1" xfId="0" applyFont="1" applyAlignment="1" applyProtection="1">
      <alignment horizontal="right" vertical="center" wrapText="1"/>
      <protection locked="0"/>
    </xf>
    <xf numFmtId="0" fontId="2" fillId="0" borderId="1" xfId="0" applyFont="1" applyAlignment="1">
      <alignment horizontal="right" vertical="center" wrapText="1"/>
    </xf>
    <xf numFmtId="0" fontId="2" fillId="0" borderId="1" xfId="0" applyFont="1" applyAlignment="1" applyProtection="1">
      <alignment horizontal="right" wrapText="1"/>
      <protection locked="0"/>
    </xf>
    <xf numFmtId="0" fontId="2" fillId="0" borderId="1" xfId="0" applyFont="1" applyAlignment="1">
      <alignment horizontal="right" wrapText="1"/>
    </xf>
    <xf numFmtId="4" fontId="14" fillId="0" borderId="16" xfId="0" applyNumberFormat="1" applyFont="1" applyBorder="1" applyAlignment="1" applyProtection="1">
      <alignment horizontal="right" vertical="center"/>
      <protection locked="0"/>
    </xf>
    <xf numFmtId="4" fontId="2" fillId="0" borderId="16" xfId="0" applyNumberFormat="1" applyFont="1" applyBorder="1" applyAlignment="1" applyProtection="1">
      <alignment horizontal="right" vertical="center"/>
      <protection locked="0"/>
    </xf>
    <xf numFmtId="0" fontId="6" fillId="0" borderId="13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 wrapText="1"/>
    </xf>
    <xf numFmtId="176" fontId="7" fillId="0" borderId="2" xfId="0" applyNumberFormat="1" applyFont="1" applyBorder="1" applyAlignment="1">
      <alignment horizontal="right" vertical="center"/>
    </xf>
    <xf numFmtId="49" fontId="1" fillId="0" borderId="10" xfId="2" applyBorder="1">
      <alignment horizontal="left" vertical="center" wrapText="1"/>
    </xf>
    <xf numFmtId="49" fontId="1" fillId="0" borderId="10" xfId="2" applyBorder="1" applyAlignment="1">
      <alignment horizontal="right" vertical="center" wrapText="1"/>
    </xf>
    <xf numFmtId="49" fontId="28" fillId="0" borderId="10" xfId="2" applyFont="1" applyBorder="1">
      <alignment horizontal="left" vertical="center" wrapText="1"/>
    </xf>
    <xf numFmtId="49" fontId="29" fillId="0" borderId="2" xfId="2" applyFont="1" applyAlignment="1">
      <alignment horizontal="center" vertical="center" wrapText="1"/>
    </xf>
    <xf numFmtId="49" fontId="30" fillId="0" borderId="2" xfId="2" applyFont="1" applyAlignment="1">
      <alignment horizontal="center" vertical="center" wrapText="1"/>
    </xf>
    <xf numFmtId="49" fontId="29" fillId="0" borderId="2" xfId="2" applyFont="1">
      <alignment horizontal="left" vertical="center" wrapText="1"/>
    </xf>
    <xf numFmtId="180" fontId="1" fillId="0" borderId="2" xfId="7">
      <alignment horizontal="right" vertical="center"/>
    </xf>
    <xf numFmtId="176" fontId="1" fillId="0" borderId="2" xfId="1">
      <alignment horizontal="right" vertical="center"/>
    </xf>
    <xf numFmtId="0" fontId="2" fillId="0" borderId="7" xfId="0" applyFont="1" applyBorder="1" applyAlignment="1" applyProtection="1">
      <alignment horizontal="left" vertical="center" wrapText="1"/>
      <protection locked="0"/>
    </xf>
    <xf numFmtId="0" fontId="2" fillId="0" borderId="7" xfId="0" applyFont="1" applyBorder="1" applyAlignment="1" applyProtection="1">
      <alignment horizontal="left" vertical="center"/>
      <protection locked="0"/>
    </xf>
    <xf numFmtId="176" fontId="0" fillId="0" borderId="1" xfId="0" applyNumberFormat="1"/>
    <xf numFmtId="4" fontId="0" fillId="0" borderId="1" xfId="0" applyNumberFormat="1"/>
    <xf numFmtId="181" fontId="0" fillId="0" borderId="1" xfId="0" applyNumberFormat="1"/>
    <xf numFmtId="49" fontId="32" fillId="0" borderId="2" xfId="2" applyFont="1">
      <alignment horizontal="left" vertical="center" wrapText="1"/>
    </xf>
    <xf numFmtId="0" fontId="3" fillId="0" borderId="1" xfId="0" applyFont="1" applyAlignment="1">
      <alignment horizontal="center" vertical="center"/>
    </xf>
    <xf numFmtId="0" fontId="4" fillId="0" borderId="1" xfId="0" applyFont="1" applyAlignment="1">
      <alignment horizontal="center" vertical="top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2" fillId="0" borderId="1" xfId="0" quotePrefix="1" applyFont="1" applyAlignment="1">
      <alignment horizontal="left" vertical="center"/>
    </xf>
    <xf numFmtId="0" fontId="5" fillId="0" borderId="1" xfId="0" applyFont="1" applyAlignment="1">
      <alignment horizontal="center" vertical="center"/>
    </xf>
    <xf numFmtId="0" fontId="12" fillId="0" borderId="1" xfId="0" applyFont="1" applyAlignment="1" applyProtection="1">
      <alignment horizontal="right" vertical="center"/>
      <protection locked="0"/>
    </xf>
    <xf numFmtId="0" fontId="0" fillId="0" borderId="1" xfId="0"/>
    <xf numFmtId="0" fontId="12" fillId="0" borderId="1" xfId="0" applyFont="1" applyAlignment="1" applyProtection="1">
      <alignment horizontal="right"/>
      <protection locked="0"/>
    </xf>
    <xf numFmtId="0" fontId="3" fillId="0" borderId="1" xfId="0" applyFont="1" applyAlignment="1" applyProtection="1">
      <alignment horizontal="center" vertical="center"/>
      <protection locked="0"/>
    </xf>
    <xf numFmtId="0" fontId="4" fillId="0" borderId="1" xfId="0" applyFont="1" applyAlignment="1">
      <alignment horizontal="center" vertical="center"/>
    </xf>
    <xf numFmtId="0" fontId="4" fillId="0" borderId="1" xfId="0" applyFont="1" applyAlignment="1" applyProtection="1">
      <alignment horizontal="center" vertical="center"/>
      <protection locked="0"/>
    </xf>
    <xf numFmtId="0" fontId="12" fillId="0" borderId="4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12" fillId="0" borderId="16" xfId="0" applyFont="1" applyBorder="1" applyAlignment="1" applyProtection="1">
      <alignment horizontal="center" vertical="center" wrapText="1"/>
      <protection locked="0"/>
    </xf>
    <xf numFmtId="0" fontId="2" fillId="0" borderId="1" xfId="0" applyFont="1" applyAlignment="1">
      <alignment horizontal="left" vertical="center"/>
    </xf>
    <xf numFmtId="0" fontId="6" fillId="0" borderId="1" xfId="0" applyFont="1"/>
    <xf numFmtId="0" fontId="12" fillId="0" borderId="12" xfId="0" applyFont="1" applyBorder="1" applyAlignment="1" applyProtection="1">
      <alignment horizontal="center" vertical="center" wrapText="1"/>
      <protection locked="0"/>
    </xf>
    <xf numFmtId="0" fontId="12" fillId="0" borderId="12" xfId="0" applyFont="1" applyBorder="1" applyAlignment="1">
      <alignment horizontal="center" vertical="center" wrapText="1"/>
    </xf>
    <xf numFmtId="0" fontId="12" fillId="0" borderId="12" xfId="0" applyFont="1" applyBorder="1" applyAlignment="1" applyProtection="1">
      <alignment horizontal="center" vertical="center"/>
      <protection locked="0"/>
    </xf>
    <xf numFmtId="0" fontId="12" fillId="0" borderId="11" xfId="0" applyFont="1" applyBorder="1" applyAlignment="1" applyProtection="1">
      <alignment horizontal="center" vertical="center" wrapText="1"/>
      <protection locked="0"/>
    </xf>
    <xf numFmtId="0" fontId="12" fillId="0" borderId="14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 wrapText="1"/>
    </xf>
    <xf numFmtId="0" fontId="12" fillId="0" borderId="15" xfId="0" applyFont="1" applyBorder="1" applyAlignment="1" applyProtection="1">
      <alignment horizontal="center" vertical="center"/>
      <protection locked="0"/>
    </xf>
    <xf numFmtId="0" fontId="12" fillId="0" borderId="16" xfId="0" applyFont="1" applyBorder="1" applyAlignment="1">
      <alignment horizontal="center" vertical="center" wrapText="1"/>
    </xf>
    <xf numFmtId="0" fontId="12" fillId="0" borderId="5" xfId="0" applyFont="1" applyBorder="1" applyAlignment="1" applyProtection="1">
      <alignment horizontal="center" vertical="center" wrapText="1"/>
      <protection locked="0"/>
    </xf>
    <xf numFmtId="0" fontId="12" fillId="0" borderId="13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/>
    </xf>
    <xf numFmtId="0" fontId="2" fillId="0" borderId="1" xfId="0" applyFont="1" applyAlignment="1" applyProtection="1">
      <alignment horizontal="left" vertical="center" wrapText="1"/>
      <protection locked="0"/>
    </xf>
    <xf numFmtId="0" fontId="6" fillId="0" borderId="1" xfId="0" applyFont="1" applyAlignment="1">
      <alignment horizontal="left" vertical="center" wrapText="1"/>
    </xf>
    <xf numFmtId="0" fontId="6" fillId="0" borderId="1" xfId="0" applyFont="1" applyAlignment="1">
      <alignment wrapText="1"/>
    </xf>
    <xf numFmtId="0" fontId="12" fillId="0" borderId="2" xfId="0" applyFont="1" applyBorder="1" applyAlignment="1" applyProtection="1">
      <alignment horizontal="center" vertical="center" wrapText="1"/>
      <protection locked="0"/>
    </xf>
    <xf numFmtId="0" fontId="12" fillId="0" borderId="2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16" fillId="0" borderId="1" xfId="0" applyFont="1" applyAlignment="1">
      <alignment horizontal="center" vertical="center"/>
    </xf>
    <xf numFmtId="0" fontId="2" fillId="0" borderId="1" xfId="0" applyFont="1" applyAlignment="1" applyProtection="1">
      <alignment horizontal="left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>
      <alignment horizontal="center" vertical="center" wrapText="1"/>
    </xf>
    <xf numFmtId="0" fontId="18" fillId="0" borderId="1" xfId="0" applyFont="1" applyAlignment="1">
      <alignment horizontal="center" vertical="center"/>
    </xf>
    <xf numFmtId="49" fontId="6" fillId="0" borderId="3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19" fillId="0" borderId="1" xfId="0" applyFont="1" applyAlignment="1">
      <alignment horizontal="center" vertical="center" wrapText="1"/>
    </xf>
    <xf numFmtId="0" fontId="2" fillId="0" borderId="1" xfId="0" quotePrefix="1" applyFont="1" applyAlignment="1" applyProtection="1">
      <alignment horizontal="left" vertical="center"/>
      <protection locked="0"/>
    </xf>
    <xf numFmtId="0" fontId="12" fillId="0" borderId="1" xfId="0" applyFont="1" applyAlignment="1">
      <alignment horizontal="center" wrapText="1"/>
    </xf>
    <xf numFmtId="0" fontId="12" fillId="0" borderId="1" xfId="0" applyFont="1" applyAlignment="1">
      <alignment wrapText="1"/>
    </xf>
    <xf numFmtId="0" fontId="6" fillId="0" borderId="2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12" fillId="0" borderId="3" xfId="0" applyFont="1" applyBorder="1" applyAlignment="1" applyProtection="1">
      <alignment horizontal="center" vertical="center" wrapText="1"/>
      <protection locked="0"/>
    </xf>
    <xf numFmtId="0" fontId="2" fillId="0" borderId="12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6" fillId="0" borderId="5" xfId="0" applyFont="1" applyBorder="1" applyAlignment="1" applyProtection="1">
      <alignment horizontal="center" vertical="center" wrapText="1"/>
      <protection locked="0"/>
    </xf>
    <xf numFmtId="0" fontId="6" fillId="0" borderId="13" xfId="0" applyFont="1" applyBorder="1" applyAlignment="1" applyProtection="1">
      <alignment horizontal="center" vertical="center" wrapText="1"/>
      <protection locked="0"/>
    </xf>
    <xf numFmtId="0" fontId="6" fillId="0" borderId="6" xfId="0" applyFont="1" applyBorder="1" applyAlignment="1" applyProtection="1">
      <alignment horizontal="center" vertical="center" wrapText="1"/>
      <protection locked="0"/>
    </xf>
    <xf numFmtId="0" fontId="6" fillId="0" borderId="1" xfId="0" applyFont="1" applyAlignment="1">
      <alignment horizontal="left" vertical="center"/>
    </xf>
    <xf numFmtId="0" fontId="21" fillId="0" borderId="2" xfId="0" applyFont="1" applyBorder="1" applyAlignment="1">
      <alignment horizontal="center" vertical="center"/>
    </xf>
    <xf numFmtId="0" fontId="24" fillId="0" borderId="1" xfId="0" quotePrefix="1" applyFont="1" applyAlignment="1">
      <alignment horizontal="left" vertical="center"/>
    </xf>
    <xf numFmtId="0" fontId="24" fillId="0" borderId="1" xfId="0" applyFont="1" applyAlignment="1">
      <alignment horizontal="left" vertical="center"/>
    </xf>
    <xf numFmtId="0" fontId="21" fillId="0" borderId="8" xfId="0" applyFont="1" applyBorder="1" applyAlignment="1">
      <alignment horizontal="center" vertical="center"/>
    </xf>
    <xf numFmtId="0" fontId="21" fillId="0" borderId="17" xfId="0" applyFont="1" applyBorder="1" applyAlignment="1">
      <alignment horizontal="center" vertical="center" wrapText="1"/>
    </xf>
    <xf numFmtId="0" fontId="33" fillId="0" borderId="2" xfId="0" applyFont="1" applyBorder="1" applyAlignment="1">
      <alignment horizontal="left" vertical="center" wrapText="1" indent="1"/>
    </xf>
    <xf numFmtId="0" fontId="25" fillId="0" borderId="2" xfId="0" applyFont="1" applyBorder="1" applyAlignment="1">
      <alignment horizontal="left" vertical="center" wrapText="1" indent="1"/>
    </xf>
    <xf numFmtId="0" fontId="33" fillId="0" borderId="7" xfId="0" applyFont="1" applyBorder="1" applyAlignment="1" applyProtection="1">
      <alignment horizontal="left" vertical="center" wrapText="1"/>
      <protection locked="0"/>
    </xf>
    <xf numFmtId="0" fontId="25" fillId="0" borderId="7" xfId="0" applyFont="1" applyBorder="1" applyAlignment="1" applyProtection="1">
      <alignment horizontal="left" vertical="center" wrapText="1"/>
      <protection locked="0"/>
    </xf>
    <xf numFmtId="0" fontId="2" fillId="0" borderId="18" xfId="0" applyFont="1" applyBorder="1" applyAlignment="1">
      <alignment horizontal="center" vertical="center"/>
    </xf>
    <xf numFmtId="0" fontId="2" fillId="0" borderId="15" xfId="0" applyFont="1" applyBorder="1" applyAlignment="1">
      <alignment horizontal="left" vertical="center"/>
    </xf>
    <xf numFmtId="0" fontId="2" fillId="0" borderId="16" xfId="0" applyFont="1" applyBorder="1" applyAlignment="1">
      <alignment horizontal="right" vertical="center"/>
    </xf>
    <xf numFmtId="0" fontId="6" fillId="0" borderId="14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3" fillId="0" borderId="1" xfId="0" applyFont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 applyProtection="1">
      <alignment horizontal="center" vertical="center" wrapText="1"/>
      <protection locked="0"/>
    </xf>
    <xf numFmtId="0" fontId="6" fillId="0" borderId="12" xfId="0" applyFont="1" applyBorder="1" applyAlignment="1" applyProtection="1">
      <alignment horizontal="center" vertical="center"/>
      <protection locked="0"/>
    </xf>
    <xf numFmtId="0" fontId="6" fillId="0" borderId="14" xfId="0" applyFont="1" applyBorder="1" applyAlignment="1" applyProtection="1">
      <alignment horizontal="center" vertical="center" wrapText="1"/>
      <protection locked="0"/>
    </xf>
    <xf numFmtId="0" fontId="6" fillId="0" borderId="16" xfId="0" applyFont="1" applyBorder="1" applyAlignment="1" applyProtection="1">
      <alignment horizontal="center" vertical="center" wrapText="1"/>
      <protection locked="0"/>
    </xf>
    <xf numFmtId="0" fontId="6" fillId="0" borderId="15" xfId="0" applyFont="1" applyBorder="1" applyAlignment="1">
      <alignment horizontal="center" vertical="center" wrapText="1"/>
    </xf>
    <xf numFmtId="0" fontId="6" fillId="0" borderId="15" xfId="0" applyFont="1" applyBorder="1" applyAlignment="1" applyProtection="1">
      <alignment horizontal="center" vertical="center"/>
      <protection locked="0"/>
    </xf>
    <xf numFmtId="0" fontId="6" fillId="0" borderId="15" xfId="0" applyFont="1" applyBorder="1" applyAlignment="1" applyProtection="1">
      <alignment horizontal="center" vertical="center" wrapText="1"/>
      <protection locked="0"/>
    </xf>
    <xf numFmtId="0" fontId="2" fillId="0" borderId="16" xfId="0" applyFont="1" applyBorder="1" applyAlignment="1">
      <alignment horizontal="left" vertical="center"/>
    </xf>
    <xf numFmtId="0" fontId="4" fillId="0" borderId="1" xfId="0" applyFont="1" applyAlignment="1">
      <alignment horizontal="center" vertical="center" wrapText="1"/>
    </xf>
    <xf numFmtId="0" fontId="4" fillId="0" borderId="1" xfId="0" applyFont="1" applyAlignment="1" applyProtection="1">
      <alignment horizontal="center" vertical="center" wrapText="1"/>
      <protection locked="0"/>
    </xf>
    <xf numFmtId="0" fontId="2" fillId="0" borderId="1" xfId="0" quotePrefix="1" applyFont="1" applyAlignment="1">
      <alignment horizontal="left" vertical="center" wrapText="1"/>
    </xf>
    <xf numFmtId="0" fontId="12" fillId="0" borderId="1" xfId="0" applyFont="1" applyAlignment="1">
      <alignment horizontal="right" wrapText="1"/>
    </xf>
    <xf numFmtId="49" fontId="29" fillId="0" borderId="2" xfId="2" applyFont="1" applyAlignment="1">
      <alignment horizontal="center" vertical="center" wrapText="1"/>
    </xf>
    <xf numFmtId="49" fontId="29" fillId="0" borderId="2" xfId="2" applyFont="1">
      <alignment horizontal="left" vertical="center" wrapText="1"/>
    </xf>
    <xf numFmtId="180" fontId="1" fillId="0" borderId="2" xfId="0" applyNumberFormat="1" applyFont="1" applyBorder="1" applyAlignment="1">
      <alignment horizontal="left" vertical="center"/>
    </xf>
    <xf numFmtId="176" fontId="1" fillId="0" borderId="2" xfId="0" applyNumberFormat="1" applyFont="1" applyBorder="1" applyAlignment="1">
      <alignment horizontal="left" vertical="center"/>
    </xf>
    <xf numFmtId="49" fontId="27" fillId="0" borderId="10" xfId="2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2" fillId="0" borderId="12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49" fontId="7" fillId="0" borderId="2" xfId="2" applyFont="1" applyFill="1">
      <alignment horizontal="left" vertical="center" wrapText="1"/>
    </xf>
    <xf numFmtId="49" fontId="23" fillId="0" borderId="2" xfId="0" applyNumberFormat="1" applyFont="1" applyFill="1" applyBorder="1" applyAlignment="1">
      <alignment horizontal="left" vertical="center" wrapText="1"/>
    </xf>
    <xf numFmtId="4" fontId="2" fillId="0" borderId="7" xfId="0" applyNumberFormat="1" applyFont="1" applyFill="1" applyBorder="1" applyAlignment="1" applyProtection="1">
      <alignment horizontal="right" vertical="center" wrapText="1"/>
      <protection locked="0"/>
    </xf>
    <xf numFmtId="4" fontId="2" fillId="0" borderId="7" xfId="0" applyNumberFormat="1" applyFont="1" applyFill="1" applyBorder="1" applyAlignment="1" applyProtection="1">
      <alignment horizontal="right" vertical="center"/>
      <protection locked="0"/>
    </xf>
    <xf numFmtId="0" fontId="0" fillId="0" borderId="1" xfId="0" applyFill="1"/>
    <xf numFmtId="0" fontId="25" fillId="0" borderId="2" xfId="0" applyFont="1" applyFill="1" applyBorder="1" applyAlignment="1">
      <alignment horizontal="left" vertical="center" wrapText="1" indent="1"/>
    </xf>
    <xf numFmtId="0" fontId="25" fillId="0" borderId="7" xfId="0" applyFont="1" applyFill="1" applyBorder="1" applyAlignment="1" applyProtection="1">
      <alignment horizontal="left" vertical="center" wrapText="1"/>
      <protection locked="0"/>
    </xf>
    <xf numFmtId="0" fontId="25" fillId="0" borderId="7" xfId="0" applyFont="1" applyFill="1" applyBorder="1" applyAlignment="1" applyProtection="1">
      <alignment horizontal="left" vertical="center" wrapText="1"/>
      <protection locked="0"/>
    </xf>
    <xf numFmtId="0" fontId="25" fillId="0" borderId="7" xfId="0" applyFont="1" applyFill="1" applyBorder="1" applyAlignment="1">
      <alignment horizontal="left" vertical="center" wrapText="1"/>
    </xf>
    <xf numFmtId="0" fontId="26" fillId="0" borderId="7" xfId="0" applyFont="1" applyFill="1" applyBorder="1" applyAlignment="1">
      <alignment horizontal="left" vertical="center" wrapText="1"/>
    </xf>
  </cellXfs>
  <cellStyles count="9">
    <cellStyle name="DateStyle" xfId="4"/>
    <cellStyle name="DateTimeStyle" xfId="5"/>
    <cellStyle name="IntegralNumberStyle" xfId="7"/>
    <cellStyle name="MoneyStyle" xfId="1"/>
    <cellStyle name="NumberStyle" xfId="1"/>
    <cellStyle name="PercentStyle" xfId="6"/>
    <cellStyle name="TextStyle" xfId="2"/>
    <cellStyle name="TimeStyle" xfId="3"/>
    <cellStyle name="常规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Right="0"/>
  </sheetPr>
  <dimension ref="A1:D27"/>
  <sheetViews>
    <sheetView showZeros="0" workbookViewId="0">
      <selection activeCell="A28" sqref="A28"/>
    </sheetView>
  </sheetViews>
  <sheetFormatPr defaultColWidth="8" defaultRowHeight="14.25" customHeight="1"/>
  <cols>
    <col min="1" max="1" width="39.5546875" customWidth="1"/>
    <col min="2" max="2" width="46.33203125" customWidth="1"/>
    <col min="3" max="3" width="40.44140625" customWidth="1"/>
    <col min="4" max="4" width="50.21875" customWidth="1"/>
  </cols>
  <sheetData>
    <row r="1" spans="1:4" ht="12" customHeight="1">
      <c r="D1" s="1" t="s">
        <v>0</v>
      </c>
    </row>
    <row r="2" spans="1:4" ht="36" customHeight="1">
      <c r="A2" s="131" t="s">
        <v>1</v>
      </c>
      <c r="B2" s="132"/>
      <c r="C2" s="132"/>
      <c r="D2" s="132"/>
    </row>
    <row r="3" spans="1:4" ht="21" customHeight="1">
      <c r="A3" s="137" t="str">
        <f>"单位名称："&amp;"云南省科学技术院"</f>
        <v>单位名称：云南省科学技术院</v>
      </c>
      <c r="B3" s="138"/>
      <c r="C3" s="2"/>
      <c r="D3" s="3" t="s">
        <v>2</v>
      </c>
    </row>
    <row r="4" spans="1:4" ht="19.5" customHeight="1">
      <c r="A4" s="133" t="s">
        <v>3</v>
      </c>
      <c r="B4" s="134"/>
      <c r="C4" s="133" t="s">
        <v>4</v>
      </c>
      <c r="D4" s="134"/>
    </row>
    <row r="5" spans="1:4" ht="19.5" customHeight="1">
      <c r="A5" s="135" t="s">
        <v>5</v>
      </c>
      <c r="B5" s="135" t="s">
        <v>6</v>
      </c>
      <c r="C5" s="135" t="s">
        <v>7</v>
      </c>
      <c r="D5" s="135" t="s">
        <v>6</v>
      </c>
    </row>
    <row r="6" spans="1:4" ht="19.5" customHeight="1">
      <c r="A6" s="136"/>
      <c r="B6" s="136"/>
      <c r="C6" s="136"/>
      <c r="D6" s="136"/>
    </row>
    <row r="7" spans="1:4" ht="25.35" customHeight="1">
      <c r="A7" s="7" t="s">
        <v>8</v>
      </c>
      <c r="B7" s="8">
        <v>20149445.300000001</v>
      </c>
      <c r="C7" s="9" t="str">
        <f>"一"&amp;"、"&amp;"科学技术支出"</f>
        <v>一、科学技术支出</v>
      </c>
      <c r="D7" s="10">
        <v>50981404.5</v>
      </c>
    </row>
    <row r="8" spans="1:4" ht="25.35" customHeight="1">
      <c r="A8" s="7" t="s">
        <v>9</v>
      </c>
      <c r="B8" s="8"/>
      <c r="C8" s="9" t="str">
        <f>"二"&amp;"、"&amp;"社会保障和就业支出"</f>
        <v>二、社会保障和就业支出</v>
      </c>
      <c r="D8" s="10">
        <v>1887568.95</v>
      </c>
    </row>
    <row r="9" spans="1:4" ht="25.35" customHeight="1">
      <c r="A9" s="7" t="s">
        <v>10</v>
      </c>
      <c r="B9" s="8"/>
      <c r="C9" s="9" t="str">
        <f>"三"&amp;"、"&amp;"卫生健康支出"</f>
        <v>三、卫生健康支出</v>
      </c>
      <c r="D9" s="10">
        <v>1859348.96</v>
      </c>
    </row>
    <row r="10" spans="1:4" ht="25.35" customHeight="1">
      <c r="A10" s="7" t="s">
        <v>11</v>
      </c>
      <c r="B10" s="11"/>
      <c r="C10" s="9" t="str">
        <f>"四"&amp;"、"&amp;"住房保障支出"</f>
        <v>四、住房保障支出</v>
      </c>
      <c r="D10" s="10">
        <v>1211470.97</v>
      </c>
    </row>
    <row r="11" spans="1:4" ht="25.35" customHeight="1">
      <c r="A11" s="7" t="s">
        <v>12</v>
      </c>
      <c r="B11" s="12">
        <v>13461664.4</v>
      </c>
      <c r="C11" s="13"/>
      <c r="D11" s="10"/>
    </row>
    <row r="12" spans="1:4" ht="25.35" customHeight="1">
      <c r="A12" s="7" t="s">
        <v>13</v>
      </c>
      <c r="B12" s="11"/>
      <c r="C12" s="13"/>
      <c r="D12" s="10"/>
    </row>
    <row r="13" spans="1:4" ht="25.35" customHeight="1">
      <c r="A13" s="7" t="s">
        <v>14</v>
      </c>
      <c r="B13" s="11"/>
      <c r="C13" s="13"/>
      <c r="D13" s="10"/>
    </row>
    <row r="14" spans="1:4" ht="25.35" customHeight="1">
      <c r="A14" s="7" t="s">
        <v>15</v>
      </c>
      <c r="B14" s="11"/>
      <c r="C14" s="13"/>
      <c r="D14" s="10"/>
    </row>
    <row r="15" spans="1:4" ht="25.35" customHeight="1">
      <c r="A15" s="14" t="s">
        <v>16</v>
      </c>
      <c r="B15" s="11"/>
      <c r="C15" s="13"/>
      <c r="D15" s="10"/>
    </row>
    <row r="16" spans="1:4" ht="25.35" customHeight="1">
      <c r="A16" s="14" t="s">
        <v>17</v>
      </c>
      <c r="B16" s="8">
        <v>13461664.4</v>
      </c>
      <c r="C16" s="13"/>
      <c r="D16" s="10"/>
    </row>
    <row r="17" spans="1:4" ht="25.35" customHeight="1">
      <c r="A17" s="15" t="s">
        <v>18</v>
      </c>
      <c r="B17" s="16">
        <v>33611109.700000003</v>
      </c>
      <c r="C17" s="17" t="s">
        <v>19</v>
      </c>
      <c r="D17" s="18">
        <v>55939793.380000003</v>
      </c>
    </row>
    <row r="18" spans="1:4" ht="25.35" customHeight="1">
      <c r="A18" s="19" t="s">
        <v>20</v>
      </c>
      <c r="B18" s="20">
        <v>22328683.68</v>
      </c>
      <c r="C18" s="21" t="s">
        <v>21</v>
      </c>
      <c r="D18" s="22"/>
    </row>
    <row r="19" spans="1:4" ht="25.35" customHeight="1">
      <c r="A19" s="23" t="s">
        <v>22</v>
      </c>
      <c r="B19" s="8">
        <v>11290118.02</v>
      </c>
      <c r="C19" s="24" t="s">
        <v>22</v>
      </c>
      <c r="D19" s="25"/>
    </row>
    <row r="20" spans="1:4" ht="25.35" customHeight="1">
      <c r="A20" s="23" t="s">
        <v>23</v>
      </c>
      <c r="B20" s="8">
        <v>11038565.66</v>
      </c>
      <c r="C20" s="24" t="s">
        <v>23</v>
      </c>
      <c r="D20" s="25"/>
    </row>
    <row r="21" spans="1:4" ht="25.35" customHeight="1">
      <c r="A21" s="26" t="s">
        <v>24</v>
      </c>
      <c r="B21" s="27">
        <v>55939793.380000003</v>
      </c>
      <c r="C21" s="17" t="s">
        <v>25</v>
      </c>
      <c r="D21" s="28">
        <v>55939793.380000003</v>
      </c>
    </row>
    <row r="27" spans="1:4" ht="14.25" customHeight="1">
      <c r="B27" s="129"/>
    </row>
  </sheetData>
  <mergeCells count="8">
    <mergeCell ref="A2:D2"/>
    <mergeCell ref="A4:B4"/>
    <mergeCell ref="C4:D4"/>
    <mergeCell ref="B5:B6"/>
    <mergeCell ref="C5:C6"/>
    <mergeCell ref="D5:D6"/>
    <mergeCell ref="A5:A6"/>
    <mergeCell ref="A3:B3"/>
  </mergeCells>
  <phoneticPr fontId="31" type="noConversion"/>
  <pageMargins left="0.7" right="0.7" top="0.75" bottom="0.75" header="0.3" footer="0.3"/>
  <pageSetup paperSize="9" orientation="portrait" r:id="rId1"/>
  <extLst/>
</worksheet>
</file>

<file path=xl/worksheets/sheet10.xml><?xml version="1.0" encoding="utf-8"?>
<worksheet xmlns="http://schemas.openxmlformats.org/spreadsheetml/2006/main" xmlns:r="http://schemas.openxmlformats.org/officeDocument/2006/relationships">
  <sheetPr>
    <outlinePr summaryRight="0"/>
  </sheetPr>
  <dimension ref="A1:F8"/>
  <sheetViews>
    <sheetView showZeros="0" workbookViewId="0">
      <selection activeCell="A28" sqref="A28"/>
    </sheetView>
  </sheetViews>
  <sheetFormatPr defaultColWidth="9.109375" defaultRowHeight="14.25" customHeight="1"/>
  <cols>
    <col min="1" max="1" width="29" customWidth="1"/>
    <col min="2" max="2" width="28.5546875" customWidth="1"/>
    <col min="3" max="3" width="31.5546875" customWidth="1"/>
    <col min="4" max="6" width="33.44140625" customWidth="1"/>
  </cols>
  <sheetData>
    <row r="1" spans="1:6" ht="15.75" customHeight="1">
      <c r="B1" s="31"/>
      <c r="F1" s="48" t="s">
        <v>451</v>
      </c>
    </row>
    <row r="2" spans="1:6" ht="28.5" customHeight="1">
      <c r="A2" s="143" t="s">
        <v>452</v>
      </c>
      <c r="B2" s="143"/>
      <c r="C2" s="143"/>
      <c r="D2" s="143"/>
      <c r="E2" s="143"/>
      <c r="F2" s="143"/>
    </row>
    <row r="3" spans="1:6" ht="15" customHeight="1">
      <c r="A3" s="49" t="str">
        <f>"单位名称："&amp;"云南省科学技术院"</f>
        <v>单位名称：云南省科学技术院</v>
      </c>
      <c r="B3" s="50"/>
      <c r="C3" s="50"/>
      <c r="D3" s="51"/>
      <c r="E3" s="51"/>
      <c r="F3" s="52" t="s">
        <v>2</v>
      </c>
    </row>
    <row r="4" spans="1:6" ht="18.75" customHeight="1">
      <c r="A4" s="169" t="s">
        <v>153</v>
      </c>
      <c r="B4" s="169" t="s">
        <v>48</v>
      </c>
      <c r="C4" s="169" t="s">
        <v>49</v>
      </c>
      <c r="D4" s="135" t="s">
        <v>453</v>
      </c>
      <c r="E4" s="171"/>
      <c r="F4" s="171"/>
    </row>
    <row r="5" spans="1:6" ht="30" customHeight="1">
      <c r="A5" s="136"/>
      <c r="B5" s="136"/>
      <c r="C5" s="136"/>
      <c r="D5" s="5" t="s">
        <v>30</v>
      </c>
      <c r="E5" s="54" t="s">
        <v>57</v>
      </c>
      <c r="F5" s="54" t="s">
        <v>58</v>
      </c>
    </row>
    <row r="6" spans="1:6" ht="16.5" customHeight="1">
      <c r="A6" s="55">
        <v>1</v>
      </c>
      <c r="B6" s="55">
        <v>2</v>
      </c>
      <c r="C6" s="55">
        <v>3</v>
      </c>
      <c r="D6" s="55">
        <v>4</v>
      </c>
      <c r="E6" s="55">
        <v>5</v>
      </c>
      <c r="F6" s="55">
        <v>6</v>
      </c>
    </row>
    <row r="7" spans="1:6" ht="20.25" customHeight="1">
      <c r="A7" s="41"/>
      <c r="B7" s="41"/>
      <c r="C7" s="41"/>
      <c r="D7" s="42"/>
      <c r="E7" s="42"/>
      <c r="F7" s="42"/>
    </row>
    <row r="8" spans="1:6" ht="17.25" customHeight="1">
      <c r="A8" s="165" t="s">
        <v>119</v>
      </c>
      <c r="B8" s="166"/>
      <c r="C8" s="166" t="s">
        <v>119</v>
      </c>
      <c r="D8" s="42"/>
      <c r="E8" s="42"/>
      <c r="F8" s="42"/>
    </row>
  </sheetData>
  <mergeCells count="6">
    <mergeCell ref="A2:F2"/>
    <mergeCell ref="A8:C8"/>
    <mergeCell ref="A4:A5"/>
    <mergeCell ref="C4:C5"/>
    <mergeCell ref="B4:B5"/>
    <mergeCell ref="D4:F4"/>
  </mergeCells>
  <phoneticPr fontId="31" type="noConversion"/>
  <pageMargins left="0.7" right="0.7" top="0.75" bottom="0.75" header="0.3" footer="0.3"/>
  <extLst/>
</worksheet>
</file>

<file path=xl/worksheets/sheet11.xml><?xml version="1.0" encoding="utf-8"?>
<worksheet xmlns="http://schemas.openxmlformats.org/spreadsheetml/2006/main" xmlns:r="http://schemas.openxmlformats.org/officeDocument/2006/relationships">
  <sheetPr>
    <outlinePr summaryRight="0"/>
  </sheetPr>
  <dimension ref="A1:Q58"/>
  <sheetViews>
    <sheetView showZeros="0" topLeftCell="A13" workbookViewId="0">
      <selection sqref="A1:XFD1048576"/>
    </sheetView>
  </sheetViews>
  <sheetFormatPr defaultColWidth="9.109375" defaultRowHeight="14.25" customHeight="1"/>
  <cols>
    <col min="1" max="1" width="39.109375" customWidth="1"/>
    <col min="2" max="2" width="21.6640625" customWidth="1"/>
    <col min="3" max="3" width="35.33203125" customWidth="1"/>
    <col min="4" max="4" width="7.6640625" customWidth="1"/>
    <col min="5" max="5" width="10.33203125" customWidth="1"/>
    <col min="6" max="11" width="14.77734375" customWidth="1"/>
    <col min="12" max="16" width="12.5546875" customWidth="1"/>
    <col min="17" max="17" width="10.44140625" customWidth="1"/>
  </cols>
  <sheetData>
    <row r="1" spans="1:17" ht="13.5" customHeight="1">
      <c r="O1" s="88"/>
      <c r="P1" s="88"/>
      <c r="Q1" s="3" t="s">
        <v>454</v>
      </c>
    </row>
    <row r="2" spans="1:17" ht="27.75" customHeight="1">
      <c r="A2" s="212" t="s">
        <v>455</v>
      </c>
      <c r="B2" s="143"/>
      <c r="C2" s="143"/>
      <c r="D2" s="143"/>
      <c r="E2" s="143"/>
      <c r="F2" s="143"/>
      <c r="G2" s="143"/>
      <c r="H2" s="143"/>
      <c r="I2" s="143"/>
      <c r="J2" s="143"/>
      <c r="K2" s="144"/>
      <c r="L2" s="143"/>
      <c r="M2" s="143"/>
      <c r="N2" s="143"/>
      <c r="O2" s="144"/>
      <c r="P2" s="144"/>
      <c r="Q2" s="143"/>
    </row>
    <row r="3" spans="1:17" ht="18.75" customHeight="1">
      <c r="A3" s="137" t="str">
        <f>"单位名称："&amp;"云南省科学技术院"</f>
        <v>单位名称：云南省科学技术院</v>
      </c>
      <c r="B3" s="149"/>
      <c r="C3" s="149"/>
      <c r="D3" s="149"/>
      <c r="E3" s="149"/>
      <c r="F3" s="149"/>
      <c r="G3" s="33"/>
      <c r="H3" s="33"/>
      <c r="I3" s="33"/>
      <c r="J3" s="33"/>
      <c r="O3" s="97"/>
      <c r="P3" s="97"/>
      <c r="Q3" s="1" t="s">
        <v>144</v>
      </c>
    </row>
    <row r="4" spans="1:17" ht="15.75" customHeight="1">
      <c r="A4" s="169" t="s">
        <v>456</v>
      </c>
      <c r="B4" s="213" t="s">
        <v>457</v>
      </c>
      <c r="C4" s="213" t="s">
        <v>458</v>
      </c>
      <c r="D4" s="213" t="s">
        <v>459</v>
      </c>
      <c r="E4" s="213" t="s">
        <v>460</v>
      </c>
      <c r="F4" s="213" t="s">
        <v>461</v>
      </c>
      <c r="G4" s="167" t="s">
        <v>160</v>
      </c>
      <c r="H4" s="167"/>
      <c r="I4" s="167"/>
      <c r="J4" s="167"/>
      <c r="K4" s="214"/>
      <c r="L4" s="167"/>
      <c r="M4" s="167"/>
      <c r="N4" s="167"/>
      <c r="O4" s="215"/>
      <c r="P4" s="214"/>
      <c r="Q4" s="168"/>
    </row>
    <row r="5" spans="1:17" ht="17.25" customHeight="1">
      <c r="A5" s="190"/>
      <c r="B5" s="210"/>
      <c r="C5" s="210"/>
      <c r="D5" s="210"/>
      <c r="E5" s="210"/>
      <c r="F5" s="210"/>
      <c r="G5" s="210" t="s">
        <v>30</v>
      </c>
      <c r="H5" s="210" t="s">
        <v>33</v>
      </c>
      <c r="I5" s="210" t="s">
        <v>462</v>
      </c>
      <c r="J5" s="210" t="s">
        <v>463</v>
      </c>
      <c r="K5" s="216" t="s">
        <v>464</v>
      </c>
      <c r="L5" s="218" t="s">
        <v>465</v>
      </c>
      <c r="M5" s="218"/>
      <c r="N5" s="218"/>
      <c r="O5" s="219"/>
      <c r="P5" s="220"/>
      <c r="Q5" s="211"/>
    </row>
    <row r="6" spans="1:17" ht="54" customHeight="1">
      <c r="A6" s="175"/>
      <c r="B6" s="211"/>
      <c r="C6" s="211"/>
      <c r="D6" s="211"/>
      <c r="E6" s="211"/>
      <c r="F6" s="211"/>
      <c r="G6" s="211"/>
      <c r="H6" s="211" t="s">
        <v>32</v>
      </c>
      <c r="I6" s="211"/>
      <c r="J6" s="211"/>
      <c r="K6" s="217"/>
      <c r="L6" s="98" t="s">
        <v>32</v>
      </c>
      <c r="M6" s="98" t="s">
        <v>43</v>
      </c>
      <c r="N6" s="98" t="s">
        <v>167</v>
      </c>
      <c r="O6" s="56" t="s">
        <v>39</v>
      </c>
      <c r="P6" s="99" t="s">
        <v>40</v>
      </c>
      <c r="Q6" s="98" t="s">
        <v>41</v>
      </c>
    </row>
    <row r="7" spans="1:17" ht="15" customHeight="1">
      <c r="A7" s="6">
        <v>1</v>
      </c>
      <c r="B7" s="72">
        <v>2</v>
      </c>
      <c r="C7" s="72">
        <v>3</v>
      </c>
      <c r="D7" s="72">
        <v>4</v>
      </c>
      <c r="E7" s="72">
        <v>5</v>
      </c>
      <c r="F7" s="72">
        <v>6</v>
      </c>
      <c r="G7" s="100">
        <v>7</v>
      </c>
      <c r="H7" s="100">
        <v>8</v>
      </c>
      <c r="I7" s="100">
        <v>9</v>
      </c>
      <c r="J7" s="100">
        <v>10</v>
      </c>
      <c r="K7" s="100">
        <v>11</v>
      </c>
      <c r="L7" s="100">
        <v>12</v>
      </c>
      <c r="M7" s="100">
        <v>13</v>
      </c>
      <c r="N7" s="100">
        <v>14</v>
      </c>
      <c r="O7" s="100">
        <v>15</v>
      </c>
      <c r="P7" s="100">
        <v>16</v>
      </c>
      <c r="Q7" s="100">
        <v>17</v>
      </c>
    </row>
    <row r="8" spans="1:17" ht="21" customHeight="1">
      <c r="A8" s="101" t="s">
        <v>45</v>
      </c>
      <c r="B8" s="102"/>
      <c r="C8" s="102"/>
      <c r="D8" s="102"/>
      <c r="E8" s="103"/>
      <c r="F8" s="42">
        <v>60000</v>
      </c>
      <c r="G8" s="42">
        <v>11878800</v>
      </c>
      <c r="H8" s="42">
        <v>778300</v>
      </c>
      <c r="I8" s="42"/>
      <c r="J8" s="42"/>
      <c r="K8" s="42"/>
      <c r="L8" s="42">
        <v>11100500</v>
      </c>
      <c r="M8" s="42"/>
      <c r="N8" s="42"/>
      <c r="O8" s="42"/>
      <c r="P8" s="42"/>
      <c r="Q8" s="42">
        <v>11100500</v>
      </c>
    </row>
    <row r="9" spans="1:17" ht="21" customHeight="1">
      <c r="A9" s="104" t="s">
        <v>191</v>
      </c>
      <c r="B9" s="102" t="s">
        <v>466</v>
      </c>
      <c r="C9" s="102" t="s">
        <v>467</v>
      </c>
      <c r="D9" s="105" t="s">
        <v>468</v>
      </c>
      <c r="E9" s="106">
        <v>1</v>
      </c>
      <c r="F9" s="42"/>
      <c r="G9" s="42">
        <v>26000</v>
      </c>
      <c r="H9" s="42">
        <v>26000</v>
      </c>
      <c r="I9" s="42"/>
      <c r="J9" s="42"/>
      <c r="K9" s="42"/>
      <c r="L9" s="42"/>
      <c r="M9" s="42"/>
      <c r="N9" s="42"/>
      <c r="O9" s="42"/>
      <c r="P9" s="42"/>
      <c r="Q9" s="42"/>
    </row>
    <row r="10" spans="1:17" ht="21" customHeight="1">
      <c r="A10" s="104" t="s">
        <v>191</v>
      </c>
      <c r="B10" s="102" t="s">
        <v>469</v>
      </c>
      <c r="C10" s="102" t="s">
        <v>470</v>
      </c>
      <c r="D10" s="105" t="s">
        <v>468</v>
      </c>
      <c r="E10" s="106">
        <v>1</v>
      </c>
      <c r="F10" s="42"/>
      <c r="G10" s="42">
        <v>20000</v>
      </c>
      <c r="H10" s="42">
        <v>20000</v>
      </c>
      <c r="I10" s="42"/>
      <c r="J10" s="42"/>
      <c r="K10" s="42"/>
      <c r="L10" s="42"/>
      <c r="M10" s="42"/>
      <c r="N10" s="42"/>
      <c r="O10" s="42"/>
      <c r="P10" s="42"/>
      <c r="Q10" s="42"/>
    </row>
    <row r="11" spans="1:17" ht="21" customHeight="1">
      <c r="A11" s="104" t="s">
        <v>191</v>
      </c>
      <c r="B11" s="102" t="s">
        <v>471</v>
      </c>
      <c r="C11" s="102" t="s">
        <v>472</v>
      </c>
      <c r="D11" s="105" t="s">
        <v>468</v>
      </c>
      <c r="E11" s="106">
        <v>1</v>
      </c>
      <c r="F11" s="42"/>
      <c r="G11" s="42">
        <v>16000</v>
      </c>
      <c r="H11" s="42">
        <v>16000</v>
      </c>
      <c r="I11" s="42"/>
      <c r="J11" s="42"/>
      <c r="K11" s="42"/>
      <c r="L11" s="42"/>
      <c r="M11" s="42"/>
      <c r="N11" s="42"/>
      <c r="O11" s="42"/>
      <c r="P11" s="42"/>
      <c r="Q11" s="42"/>
    </row>
    <row r="12" spans="1:17" ht="21" customHeight="1">
      <c r="A12" s="104" t="s">
        <v>200</v>
      </c>
      <c r="B12" s="102" t="s">
        <v>473</v>
      </c>
      <c r="C12" s="102" t="s">
        <v>474</v>
      </c>
      <c r="D12" s="105" t="s">
        <v>468</v>
      </c>
      <c r="E12" s="106">
        <v>1</v>
      </c>
      <c r="F12" s="42"/>
      <c r="G12" s="42">
        <v>6300</v>
      </c>
      <c r="H12" s="42">
        <v>6300</v>
      </c>
      <c r="I12" s="42"/>
      <c r="J12" s="42"/>
      <c r="K12" s="42"/>
      <c r="L12" s="42"/>
      <c r="M12" s="42"/>
      <c r="N12" s="42"/>
      <c r="O12" s="42"/>
      <c r="P12" s="42"/>
      <c r="Q12" s="42"/>
    </row>
    <row r="13" spans="1:17" ht="21" customHeight="1">
      <c r="A13" s="104" t="s">
        <v>200</v>
      </c>
      <c r="B13" s="102" t="s">
        <v>475</v>
      </c>
      <c r="C13" s="102" t="s">
        <v>476</v>
      </c>
      <c r="D13" s="105" t="s">
        <v>468</v>
      </c>
      <c r="E13" s="106">
        <v>1</v>
      </c>
      <c r="F13" s="42"/>
      <c r="G13" s="42">
        <v>60000</v>
      </c>
      <c r="H13" s="42">
        <v>60000</v>
      </c>
      <c r="I13" s="42"/>
      <c r="J13" s="42"/>
      <c r="K13" s="42"/>
      <c r="L13" s="42"/>
      <c r="M13" s="42"/>
      <c r="N13" s="42"/>
      <c r="O13" s="42"/>
      <c r="P13" s="42"/>
      <c r="Q13" s="42"/>
    </row>
    <row r="14" spans="1:17" ht="21" customHeight="1">
      <c r="A14" s="104" t="s">
        <v>304</v>
      </c>
      <c r="B14" s="102" t="s">
        <v>477</v>
      </c>
      <c r="C14" s="102" t="s">
        <v>478</v>
      </c>
      <c r="D14" s="105" t="s">
        <v>479</v>
      </c>
      <c r="E14" s="106">
        <v>1</v>
      </c>
      <c r="F14" s="42"/>
      <c r="G14" s="42">
        <v>3000</v>
      </c>
      <c r="H14" s="42"/>
      <c r="I14" s="42"/>
      <c r="J14" s="42"/>
      <c r="K14" s="42"/>
      <c r="L14" s="42">
        <v>3000</v>
      </c>
      <c r="M14" s="42"/>
      <c r="N14" s="42"/>
      <c r="O14" s="42"/>
      <c r="P14" s="42"/>
      <c r="Q14" s="42">
        <v>3000</v>
      </c>
    </row>
    <row r="15" spans="1:17" ht="21" customHeight="1">
      <c r="A15" s="104" t="s">
        <v>304</v>
      </c>
      <c r="B15" s="102"/>
      <c r="C15" s="102" t="s">
        <v>481</v>
      </c>
      <c r="D15" s="105" t="s">
        <v>479</v>
      </c>
      <c r="E15" s="106">
        <v>10</v>
      </c>
      <c r="F15" s="42"/>
      <c r="G15" s="42">
        <v>90000</v>
      </c>
      <c r="H15" s="42"/>
      <c r="I15" s="42"/>
      <c r="J15" s="42"/>
      <c r="K15" s="42"/>
      <c r="L15" s="42">
        <v>90000</v>
      </c>
      <c r="M15" s="42"/>
      <c r="N15" s="42"/>
      <c r="O15" s="42"/>
      <c r="P15" s="42"/>
      <c r="Q15" s="42">
        <v>90000</v>
      </c>
    </row>
    <row r="16" spans="1:17" ht="21" customHeight="1">
      <c r="A16" s="104" t="s">
        <v>304</v>
      </c>
      <c r="B16" s="102" t="s">
        <v>480</v>
      </c>
      <c r="C16" s="102" t="s">
        <v>481</v>
      </c>
      <c r="D16" s="105" t="s">
        <v>479</v>
      </c>
      <c r="E16" s="106">
        <v>9</v>
      </c>
      <c r="F16" s="42"/>
      <c r="G16" s="42">
        <v>72000</v>
      </c>
      <c r="H16" s="42"/>
      <c r="I16" s="42"/>
      <c r="J16" s="42"/>
      <c r="K16" s="42"/>
      <c r="L16" s="42">
        <v>72000</v>
      </c>
      <c r="M16" s="42"/>
      <c r="N16" s="42"/>
      <c r="O16" s="42"/>
      <c r="P16" s="42"/>
      <c r="Q16" s="42">
        <v>72000</v>
      </c>
    </row>
    <row r="17" spans="1:17" ht="21" customHeight="1">
      <c r="A17" s="104" t="s">
        <v>304</v>
      </c>
      <c r="B17" s="102" t="s">
        <v>482</v>
      </c>
      <c r="C17" s="102" t="s">
        <v>483</v>
      </c>
      <c r="D17" s="105" t="s">
        <v>479</v>
      </c>
      <c r="E17" s="106">
        <v>2</v>
      </c>
      <c r="F17" s="42"/>
      <c r="G17" s="42">
        <v>6000</v>
      </c>
      <c r="H17" s="42"/>
      <c r="I17" s="42"/>
      <c r="J17" s="42"/>
      <c r="K17" s="42"/>
      <c r="L17" s="42">
        <v>6000</v>
      </c>
      <c r="M17" s="42"/>
      <c r="N17" s="42"/>
      <c r="O17" s="42"/>
      <c r="P17" s="42"/>
      <c r="Q17" s="42">
        <v>6000</v>
      </c>
    </row>
    <row r="18" spans="1:17" ht="21" customHeight="1">
      <c r="A18" s="104" t="s">
        <v>304</v>
      </c>
      <c r="B18" s="102" t="s">
        <v>482</v>
      </c>
      <c r="C18" s="102" t="s">
        <v>483</v>
      </c>
      <c r="D18" s="105" t="s">
        <v>479</v>
      </c>
      <c r="E18" s="106">
        <v>2</v>
      </c>
      <c r="F18" s="42"/>
      <c r="G18" s="42">
        <v>5600</v>
      </c>
      <c r="H18" s="42"/>
      <c r="I18" s="42"/>
      <c r="J18" s="42"/>
      <c r="K18" s="42"/>
      <c r="L18" s="42">
        <v>5600</v>
      </c>
      <c r="M18" s="42"/>
      <c r="N18" s="42"/>
      <c r="O18" s="42"/>
      <c r="P18" s="42"/>
      <c r="Q18" s="42">
        <v>5600</v>
      </c>
    </row>
    <row r="19" spans="1:17" ht="21" customHeight="1">
      <c r="A19" s="104" t="s">
        <v>304</v>
      </c>
      <c r="B19" s="102" t="s">
        <v>484</v>
      </c>
      <c r="C19" s="102" t="s">
        <v>485</v>
      </c>
      <c r="D19" s="105" t="s">
        <v>479</v>
      </c>
      <c r="E19" s="106">
        <v>1</v>
      </c>
      <c r="F19" s="42"/>
      <c r="G19" s="42">
        <v>30000</v>
      </c>
      <c r="H19" s="42"/>
      <c r="I19" s="42"/>
      <c r="J19" s="42"/>
      <c r="K19" s="42"/>
      <c r="L19" s="42">
        <v>30000</v>
      </c>
      <c r="M19" s="42"/>
      <c r="N19" s="42"/>
      <c r="O19" s="42"/>
      <c r="P19" s="42"/>
      <c r="Q19" s="42">
        <v>30000</v>
      </c>
    </row>
    <row r="20" spans="1:17" ht="21" customHeight="1">
      <c r="A20" s="104" t="s">
        <v>304</v>
      </c>
      <c r="B20" s="102" t="s">
        <v>486</v>
      </c>
      <c r="C20" s="102" t="s">
        <v>487</v>
      </c>
      <c r="D20" s="105" t="s">
        <v>479</v>
      </c>
      <c r="E20" s="106">
        <v>1</v>
      </c>
      <c r="F20" s="42"/>
      <c r="G20" s="42">
        <v>15000</v>
      </c>
      <c r="H20" s="42"/>
      <c r="I20" s="42"/>
      <c r="J20" s="42"/>
      <c r="K20" s="42"/>
      <c r="L20" s="42">
        <v>15000</v>
      </c>
      <c r="M20" s="42"/>
      <c r="N20" s="42"/>
      <c r="O20" s="42"/>
      <c r="P20" s="42"/>
      <c r="Q20" s="42">
        <v>15000</v>
      </c>
    </row>
    <row r="21" spans="1:17" ht="21" customHeight="1">
      <c r="A21" s="104" t="s">
        <v>304</v>
      </c>
      <c r="B21" s="102" t="s">
        <v>473</v>
      </c>
      <c r="C21" s="102" t="s">
        <v>474</v>
      </c>
      <c r="D21" s="105" t="s">
        <v>468</v>
      </c>
      <c r="E21" s="106">
        <v>1</v>
      </c>
      <c r="F21" s="42"/>
      <c r="G21" s="42">
        <v>25900</v>
      </c>
      <c r="H21" s="42"/>
      <c r="I21" s="42"/>
      <c r="J21" s="42"/>
      <c r="K21" s="42"/>
      <c r="L21" s="42">
        <v>25900</v>
      </c>
      <c r="M21" s="42"/>
      <c r="N21" s="42"/>
      <c r="O21" s="42"/>
      <c r="P21" s="42"/>
      <c r="Q21" s="42">
        <v>25900</v>
      </c>
    </row>
    <row r="22" spans="1:17" ht="21" customHeight="1">
      <c r="A22" s="104" t="s">
        <v>304</v>
      </c>
      <c r="B22" s="102" t="s">
        <v>488</v>
      </c>
      <c r="C22" s="102" t="s">
        <v>489</v>
      </c>
      <c r="D22" s="105" t="s">
        <v>490</v>
      </c>
      <c r="E22" s="106">
        <v>120</v>
      </c>
      <c r="F22" s="42"/>
      <c r="G22" s="42">
        <v>48000</v>
      </c>
      <c r="H22" s="42"/>
      <c r="I22" s="42"/>
      <c r="J22" s="42"/>
      <c r="K22" s="42"/>
      <c r="L22" s="42">
        <v>48000</v>
      </c>
      <c r="M22" s="42"/>
      <c r="N22" s="42"/>
      <c r="O22" s="42"/>
      <c r="P22" s="42"/>
      <c r="Q22" s="42">
        <v>48000</v>
      </c>
    </row>
    <row r="23" spans="1:17" ht="21" customHeight="1">
      <c r="A23" s="104" t="s">
        <v>304</v>
      </c>
      <c r="B23" s="102" t="s">
        <v>491</v>
      </c>
      <c r="C23" s="102" t="s">
        <v>492</v>
      </c>
      <c r="D23" s="105" t="s">
        <v>493</v>
      </c>
      <c r="E23" s="106">
        <v>108</v>
      </c>
      <c r="F23" s="42"/>
      <c r="G23" s="42">
        <v>57240</v>
      </c>
      <c r="H23" s="42"/>
      <c r="I23" s="42"/>
      <c r="J23" s="42"/>
      <c r="K23" s="42"/>
      <c r="L23" s="42">
        <v>57240</v>
      </c>
      <c r="M23" s="42"/>
      <c r="N23" s="42"/>
      <c r="O23" s="42"/>
      <c r="P23" s="42"/>
      <c r="Q23" s="42">
        <v>57240</v>
      </c>
    </row>
    <row r="24" spans="1:17" ht="21" customHeight="1">
      <c r="A24" s="104" t="s">
        <v>304</v>
      </c>
      <c r="B24" s="102" t="s">
        <v>494</v>
      </c>
      <c r="C24" s="102" t="s">
        <v>495</v>
      </c>
      <c r="D24" s="105" t="s">
        <v>496</v>
      </c>
      <c r="E24" s="106">
        <v>30</v>
      </c>
      <c r="F24" s="42"/>
      <c r="G24" s="42">
        <v>14100</v>
      </c>
      <c r="H24" s="42"/>
      <c r="I24" s="42"/>
      <c r="J24" s="42"/>
      <c r="K24" s="42"/>
      <c r="L24" s="42">
        <v>14100</v>
      </c>
      <c r="M24" s="42"/>
      <c r="N24" s="42"/>
      <c r="O24" s="42"/>
      <c r="P24" s="42"/>
      <c r="Q24" s="42">
        <v>14100</v>
      </c>
    </row>
    <row r="25" spans="1:17" ht="21" customHeight="1">
      <c r="A25" s="104" t="s">
        <v>304</v>
      </c>
      <c r="B25" s="102" t="s">
        <v>497</v>
      </c>
      <c r="C25" s="102" t="s">
        <v>495</v>
      </c>
      <c r="D25" s="105" t="s">
        <v>496</v>
      </c>
      <c r="E25" s="106">
        <v>30</v>
      </c>
      <c r="F25" s="42"/>
      <c r="G25" s="42">
        <v>15300</v>
      </c>
      <c r="H25" s="42"/>
      <c r="I25" s="42"/>
      <c r="J25" s="42"/>
      <c r="K25" s="42"/>
      <c r="L25" s="42">
        <v>15300</v>
      </c>
      <c r="M25" s="42"/>
      <c r="N25" s="42"/>
      <c r="O25" s="42"/>
      <c r="P25" s="42"/>
      <c r="Q25" s="42">
        <v>15300</v>
      </c>
    </row>
    <row r="26" spans="1:17" ht="21" customHeight="1">
      <c r="A26" s="104" t="s">
        <v>304</v>
      </c>
      <c r="B26" s="102" t="s">
        <v>498</v>
      </c>
      <c r="C26" s="102" t="s">
        <v>499</v>
      </c>
      <c r="D26" s="105" t="s">
        <v>479</v>
      </c>
      <c r="E26" s="106">
        <v>3</v>
      </c>
      <c r="F26" s="42"/>
      <c r="G26" s="42">
        <v>18000</v>
      </c>
      <c r="H26" s="42"/>
      <c r="I26" s="42"/>
      <c r="J26" s="42"/>
      <c r="K26" s="42"/>
      <c r="L26" s="42">
        <v>18000</v>
      </c>
      <c r="M26" s="42"/>
      <c r="N26" s="42"/>
      <c r="O26" s="42"/>
      <c r="P26" s="42"/>
      <c r="Q26" s="42">
        <v>18000</v>
      </c>
    </row>
    <row r="27" spans="1:17" ht="21" customHeight="1">
      <c r="A27" s="104" t="s">
        <v>304</v>
      </c>
      <c r="B27" s="102"/>
      <c r="C27" s="102" t="s">
        <v>499</v>
      </c>
      <c r="D27" s="105" t="s">
        <v>479</v>
      </c>
      <c r="E27" s="106">
        <v>5</v>
      </c>
      <c r="F27" s="42"/>
      <c r="G27" s="42">
        <v>300000</v>
      </c>
      <c r="H27" s="42"/>
      <c r="I27" s="42"/>
      <c r="J27" s="42"/>
      <c r="K27" s="42"/>
      <c r="L27" s="42">
        <v>300000</v>
      </c>
      <c r="M27" s="42"/>
      <c r="N27" s="42"/>
      <c r="O27" s="42"/>
      <c r="P27" s="42"/>
      <c r="Q27" s="42">
        <v>300000</v>
      </c>
    </row>
    <row r="28" spans="1:17" ht="21" customHeight="1">
      <c r="A28" s="104" t="s">
        <v>304</v>
      </c>
      <c r="B28" s="102" t="s">
        <v>498</v>
      </c>
      <c r="C28" s="102" t="s">
        <v>499</v>
      </c>
      <c r="D28" s="105" t="s">
        <v>479</v>
      </c>
      <c r="E28" s="106">
        <v>2</v>
      </c>
      <c r="F28" s="42"/>
      <c r="G28" s="42">
        <v>200000</v>
      </c>
      <c r="H28" s="42"/>
      <c r="I28" s="42"/>
      <c r="J28" s="42"/>
      <c r="K28" s="42"/>
      <c r="L28" s="42">
        <v>200000</v>
      </c>
      <c r="M28" s="42"/>
      <c r="N28" s="42"/>
      <c r="O28" s="42"/>
      <c r="P28" s="42"/>
      <c r="Q28" s="42">
        <v>200000</v>
      </c>
    </row>
    <row r="29" spans="1:17" ht="21" customHeight="1">
      <c r="A29" s="104" t="s">
        <v>304</v>
      </c>
      <c r="B29" s="102" t="s">
        <v>500</v>
      </c>
      <c r="C29" s="102" t="s">
        <v>501</v>
      </c>
      <c r="D29" s="105" t="s">
        <v>496</v>
      </c>
      <c r="E29" s="106">
        <v>1</v>
      </c>
      <c r="F29" s="42"/>
      <c r="G29" s="42">
        <v>600000</v>
      </c>
      <c r="H29" s="42"/>
      <c r="I29" s="42"/>
      <c r="J29" s="42"/>
      <c r="K29" s="42"/>
      <c r="L29" s="42">
        <v>600000</v>
      </c>
      <c r="M29" s="42"/>
      <c r="N29" s="42"/>
      <c r="O29" s="42"/>
      <c r="P29" s="42"/>
      <c r="Q29" s="42">
        <v>600000</v>
      </c>
    </row>
    <row r="30" spans="1:17" ht="21" customHeight="1">
      <c r="A30" s="104" t="s">
        <v>304</v>
      </c>
      <c r="B30" s="102" t="s">
        <v>500</v>
      </c>
      <c r="C30" s="102" t="s">
        <v>501</v>
      </c>
      <c r="D30" s="105" t="s">
        <v>496</v>
      </c>
      <c r="E30" s="106">
        <v>1</v>
      </c>
      <c r="F30" s="42"/>
      <c r="G30" s="42">
        <v>3400000</v>
      </c>
      <c r="H30" s="42"/>
      <c r="I30" s="42"/>
      <c r="J30" s="42"/>
      <c r="K30" s="42"/>
      <c r="L30" s="42">
        <v>3400000</v>
      </c>
      <c r="M30" s="42"/>
      <c r="N30" s="42"/>
      <c r="O30" s="42"/>
      <c r="P30" s="42"/>
      <c r="Q30" s="42">
        <v>3400000</v>
      </c>
    </row>
    <row r="31" spans="1:17" ht="21" customHeight="1">
      <c r="A31" s="104" t="s">
        <v>304</v>
      </c>
      <c r="B31" s="102" t="s">
        <v>500</v>
      </c>
      <c r="C31" s="102" t="s">
        <v>501</v>
      </c>
      <c r="D31" s="105" t="s">
        <v>496</v>
      </c>
      <c r="E31" s="106">
        <v>1</v>
      </c>
      <c r="F31" s="42"/>
      <c r="G31" s="42">
        <v>30000</v>
      </c>
      <c r="H31" s="42"/>
      <c r="I31" s="42"/>
      <c r="J31" s="42"/>
      <c r="K31" s="42"/>
      <c r="L31" s="42">
        <v>30000</v>
      </c>
      <c r="M31" s="42"/>
      <c r="N31" s="42"/>
      <c r="O31" s="42"/>
      <c r="P31" s="42"/>
      <c r="Q31" s="42">
        <v>30000</v>
      </c>
    </row>
    <row r="32" spans="1:17" ht="21" customHeight="1">
      <c r="A32" s="104" t="s">
        <v>304</v>
      </c>
      <c r="B32" s="102" t="s">
        <v>500</v>
      </c>
      <c r="C32" s="102" t="s">
        <v>501</v>
      </c>
      <c r="D32" s="105" t="s">
        <v>496</v>
      </c>
      <c r="E32" s="106">
        <v>1</v>
      </c>
      <c r="F32" s="42"/>
      <c r="G32" s="42">
        <v>500000</v>
      </c>
      <c r="H32" s="42"/>
      <c r="I32" s="42"/>
      <c r="J32" s="42"/>
      <c r="K32" s="42"/>
      <c r="L32" s="42">
        <v>500000</v>
      </c>
      <c r="M32" s="42"/>
      <c r="N32" s="42"/>
      <c r="O32" s="42"/>
      <c r="P32" s="42"/>
      <c r="Q32" s="42">
        <v>500000</v>
      </c>
    </row>
    <row r="33" spans="1:17" ht="21" customHeight="1">
      <c r="A33" s="104" t="s">
        <v>304</v>
      </c>
      <c r="B33" s="102" t="s">
        <v>256</v>
      </c>
      <c r="C33" s="102" t="s">
        <v>502</v>
      </c>
      <c r="D33" s="105" t="s">
        <v>433</v>
      </c>
      <c r="E33" s="106">
        <v>1</v>
      </c>
      <c r="F33" s="42"/>
      <c r="G33" s="42">
        <v>1200000</v>
      </c>
      <c r="H33" s="42"/>
      <c r="I33" s="42"/>
      <c r="J33" s="42"/>
      <c r="K33" s="42"/>
      <c r="L33" s="42">
        <v>1200000</v>
      </c>
      <c r="M33" s="42"/>
      <c r="N33" s="42"/>
      <c r="O33" s="42"/>
      <c r="P33" s="42"/>
      <c r="Q33" s="42">
        <v>1200000</v>
      </c>
    </row>
    <row r="34" spans="1:17" ht="21" customHeight="1">
      <c r="A34" s="104" t="s">
        <v>304</v>
      </c>
      <c r="B34" s="102" t="s">
        <v>503</v>
      </c>
      <c r="C34" s="102" t="s">
        <v>504</v>
      </c>
      <c r="D34" s="105" t="s">
        <v>468</v>
      </c>
      <c r="E34" s="106">
        <v>1</v>
      </c>
      <c r="F34" s="42"/>
      <c r="G34" s="42">
        <v>19960</v>
      </c>
      <c r="H34" s="42"/>
      <c r="I34" s="42"/>
      <c r="J34" s="42"/>
      <c r="K34" s="42"/>
      <c r="L34" s="42">
        <v>19960</v>
      </c>
      <c r="M34" s="42"/>
      <c r="N34" s="42"/>
      <c r="O34" s="42"/>
      <c r="P34" s="42"/>
      <c r="Q34" s="42">
        <v>19960</v>
      </c>
    </row>
    <row r="35" spans="1:17" ht="21" customHeight="1">
      <c r="A35" s="104" t="s">
        <v>304</v>
      </c>
      <c r="B35" s="102" t="s">
        <v>505</v>
      </c>
      <c r="C35" s="102" t="s">
        <v>506</v>
      </c>
      <c r="D35" s="105" t="s">
        <v>468</v>
      </c>
      <c r="E35" s="106">
        <v>1</v>
      </c>
      <c r="F35" s="42"/>
      <c r="G35" s="42">
        <v>8000</v>
      </c>
      <c r="H35" s="42"/>
      <c r="I35" s="42"/>
      <c r="J35" s="42"/>
      <c r="K35" s="42"/>
      <c r="L35" s="42">
        <v>8000</v>
      </c>
      <c r="M35" s="42"/>
      <c r="N35" s="42"/>
      <c r="O35" s="42"/>
      <c r="P35" s="42"/>
      <c r="Q35" s="42">
        <v>8000</v>
      </c>
    </row>
    <row r="36" spans="1:17" ht="21" customHeight="1">
      <c r="A36" s="104" t="s">
        <v>304</v>
      </c>
      <c r="B36" s="102" t="s">
        <v>507</v>
      </c>
      <c r="C36" s="102" t="s">
        <v>508</v>
      </c>
      <c r="D36" s="105" t="s">
        <v>479</v>
      </c>
      <c r="E36" s="106">
        <v>2</v>
      </c>
      <c r="F36" s="42"/>
      <c r="G36" s="42">
        <v>16000</v>
      </c>
      <c r="H36" s="42"/>
      <c r="I36" s="42"/>
      <c r="J36" s="42"/>
      <c r="K36" s="42"/>
      <c r="L36" s="42">
        <v>16000</v>
      </c>
      <c r="M36" s="42"/>
      <c r="N36" s="42"/>
      <c r="O36" s="42"/>
      <c r="P36" s="42"/>
      <c r="Q36" s="42">
        <v>16000</v>
      </c>
    </row>
    <row r="37" spans="1:17" ht="21" customHeight="1">
      <c r="A37" s="104" t="s">
        <v>304</v>
      </c>
      <c r="B37" s="102" t="s">
        <v>509</v>
      </c>
      <c r="C37" s="102" t="s">
        <v>510</v>
      </c>
      <c r="D37" s="105" t="s">
        <v>479</v>
      </c>
      <c r="E37" s="106">
        <v>4</v>
      </c>
      <c r="F37" s="42"/>
      <c r="G37" s="42">
        <v>8000</v>
      </c>
      <c r="H37" s="42"/>
      <c r="I37" s="42"/>
      <c r="J37" s="42"/>
      <c r="K37" s="42"/>
      <c r="L37" s="42">
        <v>8000</v>
      </c>
      <c r="M37" s="42"/>
      <c r="N37" s="42"/>
      <c r="O37" s="42"/>
      <c r="P37" s="42"/>
      <c r="Q37" s="42">
        <v>8000</v>
      </c>
    </row>
    <row r="38" spans="1:17" ht="21" customHeight="1">
      <c r="A38" s="104" t="s">
        <v>304</v>
      </c>
      <c r="B38" s="102" t="s">
        <v>511</v>
      </c>
      <c r="C38" s="102" t="s">
        <v>512</v>
      </c>
      <c r="D38" s="105" t="s">
        <v>479</v>
      </c>
      <c r="E38" s="106">
        <v>53</v>
      </c>
      <c r="F38" s="42"/>
      <c r="G38" s="42">
        <v>318000</v>
      </c>
      <c r="H38" s="42"/>
      <c r="I38" s="42"/>
      <c r="J38" s="42"/>
      <c r="K38" s="42"/>
      <c r="L38" s="42">
        <v>318000</v>
      </c>
      <c r="M38" s="42"/>
      <c r="N38" s="42"/>
      <c r="O38" s="42"/>
      <c r="P38" s="42"/>
      <c r="Q38" s="42">
        <v>318000</v>
      </c>
    </row>
    <row r="39" spans="1:17" ht="21" customHeight="1">
      <c r="A39" s="104" t="s">
        <v>304</v>
      </c>
      <c r="B39" s="102" t="s">
        <v>513</v>
      </c>
      <c r="C39" s="102" t="s">
        <v>514</v>
      </c>
      <c r="D39" s="105" t="s">
        <v>479</v>
      </c>
      <c r="E39" s="106">
        <v>6</v>
      </c>
      <c r="F39" s="42"/>
      <c r="G39" s="42">
        <v>450000</v>
      </c>
      <c r="H39" s="42"/>
      <c r="I39" s="42"/>
      <c r="J39" s="42"/>
      <c r="K39" s="42"/>
      <c r="L39" s="42">
        <v>450000</v>
      </c>
      <c r="M39" s="42"/>
      <c r="N39" s="42"/>
      <c r="O39" s="42"/>
      <c r="P39" s="42"/>
      <c r="Q39" s="42">
        <v>450000</v>
      </c>
    </row>
    <row r="40" spans="1:17" ht="21" customHeight="1">
      <c r="A40" s="104" t="s">
        <v>304</v>
      </c>
      <c r="B40" s="102" t="s">
        <v>513</v>
      </c>
      <c r="C40" s="102" t="s">
        <v>514</v>
      </c>
      <c r="D40" s="105" t="s">
        <v>479</v>
      </c>
      <c r="E40" s="106">
        <v>3</v>
      </c>
      <c r="F40" s="42"/>
      <c r="G40" s="42">
        <v>30000</v>
      </c>
      <c r="H40" s="42"/>
      <c r="I40" s="42"/>
      <c r="J40" s="42"/>
      <c r="K40" s="42"/>
      <c r="L40" s="42">
        <v>30000</v>
      </c>
      <c r="M40" s="42"/>
      <c r="N40" s="42"/>
      <c r="O40" s="42"/>
      <c r="P40" s="42"/>
      <c r="Q40" s="42">
        <v>30000</v>
      </c>
    </row>
    <row r="41" spans="1:17" ht="21" customHeight="1">
      <c r="A41" s="104" t="s">
        <v>304</v>
      </c>
      <c r="B41" s="102" t="s">
        <v>513</v>
      </c>
      <c r="C41" s="102" t="s">
        <v>514</v>
      </c>
      <c r="D41" s="105" t="s">
        <v>479</v>
      </c>
      <c r="E41" s="106">
        <v>10</v>
      </c>
      <c r="F41" s="42"/>
      <c r="G41" s="42">
        <v>250000</v>
      </c>
      <c r="H41" s="42"/>
      <c r="I41" s="42"/>
      <c r="J41" s="42"/>
      <c r="K41" s="42"/>
      <c r="L41" s="42">
        <v>250000</v>
      </c>
      <c r="M41" s="42"/>
      <c r="N41" s="42"/>
      <c r="O41" s="42"/>
      <c r="P41" s="42"/>
      <c r="Q41" s="42">
        <v>250000</v>
      </c>
    </row>
    <row r="42" spans="1:17" ht="21" customHeight="1">
      <c r="A42" s="104" t="s">
        <v>304</v>
      </c>
      <c r="B42" s="102" t="s">
        <v>513</v>
      </c>
      <c r="C42" s="102" t="s">
        <v>514</v>
      </c>
      <c r="D42" s="105" t="s">
        <v>479</v>
      </c>
      <c r="E42" s="106">
        <v>1</v>
      </c>
      <c r="F42" s="42"/>
      <c r="G42" s="42">
        <v>100000</v>
      </c>
      <c r="H42" s="42"/>
      <c r="I42" s="42"/>
      <c r="J42" s="42"/>
      <c r="K42" s="42"/>
      <c r="L42" s="42">
        <v>100000</v>
      </c>
      <c r="M42" s="42"/>
      <c r="N42" s="42"/>
      <c r="O42" s="42"/>
      <c r="P42" s="42"/>
      <c r="Q42" s="42">
        <v>100000</v>
      </c>
    </row>
    <row r="43" spans="1:17" ht="21" customHeight="1">
      <c r="A43" s="104" t="s">
        <v>304</v>
      </c>
      <c r="B43" s="102" t="s">
        <v>515</v>
      </c>
      <c r="C43" s="102" t="s">
        <v>516</v>
      </c>
      <c r="D43" s="105" t="s">
        <v>517</v>
      </c>
      <c r="E43" s="106">
        <v>6</v>
      </c>
      <c r="F43" s="42"/>
      <c r="G43" s="42">
        <v>5400</v>
      </c>
      <c r="H43" s="42"/>
      <c r="I43" s="42"/>
      <c r="J43" s="42"/>
      <c r="K43" s="42"/>
      <c r="L43" s="42">
        <v>5400</v>
      </c>
      <c r="M43" s="42"/>
      <c r="N43" s="42"/>
      <c r="O43" s="42"/>
      <c r="P43" s="42"/>
      <c r="Q43" s="42">
        <v>5400</v>
      </c>
    </row>
    <row r="44" spans="1:17" ht="21" customHeight="1">
      <c r="A44" s="104" t="s">
        <v>304</v>
      </c>
      <c r="B44" s="102" t="s">
        <v>518</v>
      </c>
      <c r="C44" s="102" t="s">
        <v>476</v>
      </c>
      <c r="D44" s="105" t="s">
        <v>468</v>
      </c>
      <c r="E44" s="106">
        <v>1</v>
      </c>
      <c r="F44" s="42"/>
      <c r="G44" s="42">
        <v>650000</v>
      </c>
      <c r="H44" s="42"/>
      <c r="I44" s="42"/>
      <c r="J44" s="42"/>
      <c r="K44" s="42"/>
      <c r="L44" s="42">
        <v>650000</v>
      </c>
      <c r="M44" s="42"/>
      <c r="N44" s="42"/>
      <c r="O44" s="42"/>
      <c r="P44" s="42"/>
      <c r="Q44" s="42">
        <v>650000</v>
      </c>
    </row>
    <row r="45" spans="1:17" ht="21" customHeight="1">
      <c r="A45" s="104" t="s">
        <v>304</v>
      </c>
      <c r="B45" s="102" t="s">
        <v>518</v>
      </c>
      <c r="C45" s="102" t="s">
        <v>476</v>
      </c>
      <c r="D45" s="105" t="s">
        <v>468</v>
      </c>
      <c r="E45" s="106">
        <v>1</v>
      </c>
      <c r="F45" s="42"/>
      <c r="G45" s="42">
        <v>1650000</v>
      </c>
      <c r="H45" s="42"/>
      <c r="I45" s="42"/>
      <c r="J45" s="42"/>
      <c r="K45" s="42"/>
      <c r="L45" s="42">
        <v>1650000</v>
      </c>
      <c r="M45" s="42"/>
      <c r="N45" s="42"/>
      <c r="O45" s="42"/>
      <c r="P45" s="42"/>
      <c r="Q45" s="42">
        <v>1650000</v>
      </c>
    </row>
    <row r="46" spans="1:17" ht="21" customHeight="1">
      <c r="A46" s="104" t="s">
        <v>304</v>
      </c>
      <c r="B46" s="102" t="s">
        <v>519</v>
      </c>
      <c r="C46" s="102" t="s">
        <v>520</v>
      </c>
      <c r="D46" s="105" t="s">
        <v>479</v>
      </c>
      <c r="E46" s="106">
        <v>2</v>
      </c>
      <c r="F46" s="42"/>
      <c r="G46" s="42">
        <v>132000</v>
      </c>
      <c r="H46" s="42"/>
      <c r="I46" s="42"/>
      <c r="J46" s="42"/>
      <c r="K46" s="42"/>
      <c r="L46" s="42">
        <v>132000</v>
      </c>
      <c r="M46" s="42"/>
      <c r="N46" s="42"/>
      <c r="O46" s="42"/>
      <c r="P46" s="42"/>
      <c r="Q46" s="42">
        <v>132000</v>
      </c>
    </row>
    <row r="47" spans="1:17" ht="21" customHeight="1">
      <c r="A47" s="104" t="s">
        <v>304</v>
      </c>
      <c r="B47" s="102" t="s">
        <v>519</v>
      </c>
      <c r="C47" s="102" t="s">
        <v>520</v>
      </c>
      <c r="D47" s="105" t="s">
        <v>479</v>
      </c>
      <c r="E47" s="106">
        <v>2</v>
      </c>
      <c r="F47" s="42"/>
      <c r="G47" s="42">
        <v>20000</v>
      </c>
      <c r="H47" s="42"/>
      <c r="I47" s="42"/>
      <c r="J47" s="42"/>
      <c r="K47" s="42"/>
      <c r="L47" s="42">
        <v>20000</v>
      </c>
      <c r="M47" s="42"/>
      <c r="N47" s="42"/>
      <c r="O47" s="42"/>
      <c r="P47" s="42"/>
      <c r="Q47" s="42">
        <v>20000</v>
      </c>
    </row>
    <row r="48" spans="1:17" ht="21" customHeight="1">
      <c r="A48" s="104" t="s">
        <v>304</v>
      </c>
      <c r="B48" s="102" t="s">
        <v>519</v>
      </c>
      <c r="C48" s="102" t="s">
        <v>520</v>
      </c>
      <c r="D48" s="105" t="s">
        <v>479</v>
      </c>
      <c r="E48" s="106">
        <v>1</v>
      </c>
      <c r="F48" s="42"/>
      <c r="G48" s="42">
        <v>200000</v>
      </c>
      <c r="H48" s="42"/>
      <c r="I48" s="42"/>
      <c r="J48" s="42"/>
      <c r="K48" s="42"/>
      <c r="L48" s="42">
        <v>200000</v>
      </c>
      <c r="M48" s="42"/>
      <c r="N48" s="42"/>
      <c r="O48" s="42"/>
      <c r="P48" s="42"/>
      <c r="Q48" s="42">
        <v>200000</v>
      </c>
    </row>
    <row r="49" spans="1:17" ht="21" customHeight="1">
      <c r="A49" s="104" t="s">
        <v>304</v>
      </c>
      <c r="B49" s="102" t="s">
        <v>519</v>
      </c>
      <c r="C49" s="102" t="s">
        <v>520</v>
      </c>
      <c r="D49" s="105" t="s">
        <v>479</v>
      </c>
      <c r="E49" s="106">
        <v>1</v>
      </c>
      <c r="F49" s="42"/>
      <c r="G49" s="42">
        <v>85000</v>
      </c>
      <c r="H49" s="42"/>
      <c r="I49" s="42"/>
      <c r="J49" s="42"/>
      <c r="K49" s="42"/>
      <c r="L49" s="42">
        <v>85000</v>
      </c>
      <c r="M49" s="42"/>
      <c r="N49" s="42"/>
      <c r="O49" s="42"/>
      <c r="P49" s="42"/>
      <c r="Q49" s="42">
        <v>85000</v>
      </c>
    </row>
    <row r="50" spans="1:17" ht="21" customHeight="1">
      <c r="A50" s="104" t="s">
        <v>304</v>
      </c>
      <c r="B50" s="102" t="s">
        <v>519</v>
      </c>
      <c r="C50" s="102" t="s">
        <v>520</v>
      </c>
      <c r="D50" s="105" t="s">
        <v>479</v>
      </c>
      <c r="E50" s="106">
        <v>1</v>
      </c>
      <c r="F50" s="42"/>
      <c r="G50" s="42">
        <v>56000</v>
      </c>
      <c r="H50" s="42"/>
      <c r="I50" s="42"/>
      <c r="J50" s="42"/>
      <c r="K50" s="42"/>
      <c r="L50" s="42">
        <v>56000</v>
      </c>
      <c r="M50" s="42"/>
      <c r="N50" s="42"/>
      <c r="O50" s="42"/>
      <c r="P50" s="42"/>
      <c r="Q50" s="42">
        <v>56000</v>
      </c>
    </row>
    <row r="51" spans="1:17" ht="21" customHeight="1">
      <c r="A51" s="104" t="s">
        <v>304</v>
      </c>
      <c r="B51" s="102" t="s">
        <v>519</v>
      </c>
      <c r="C51" s="102" t="s">
        <v>520</v>
      </c>
      <c r="D51" s="105" t="s">
        <v>479</v>
      </c>
      <c r="E51" s="106">
        <v>2</v>
      </c>
      <c r="F51" s="42"/>
      <c r="G51" s="42">
        <v>164000</v>
      </c>
      <c r="H51" s="42"/>
      <c r="I51" s="42"/>
      <c r="J51" s="42"/>
      <c r="K51" s="42"/>
      <c r="L51" s="42">
        <v>164000</v>
      </c>
      <c r="M51" s="42"/>
      <c r="N51" s="42"/>
      <c r="O51" s="42"/>
      <c r="P51" s="42"/>
      <c r="Q51" s="42">
        <v>164000</v>
      </c>
    </row>
    <row r="52" spans="1:17" ht="21" customHeight="1">
      <c r="A52" s="104" t="s">
        <v>304</v>
      </c>
      <c r="B52" s="102" t="s">
        <v>519</v>
      </c>
      <c r="C52" s="102" t="s">
        <v>520</v>
      </c>
      <c r="D52" s="105" t="s">
        <v>479</v>
      </c>
      <c r="E52" s="106">
        <v>1</v>
      </c>
      <c r="F52" s="42"/>
      <c r="G52" s="42">
        <v>48000</v>
      </c>
      <c r="H52" s="42"/>
      <c r="I52" s="42"/>
      <c r="J52" s="42"/>
      <c r="K52" s="42"/>
      <c r="L52" s="42">
        <v>48000</v>
      </c>
      <c r="M52" s="42"/>
      <c r="N52" s="42"/>
      <c r="O52" s="42"/>
      <c r="P52" s="42"/>
      <c r="Q52" s="42">
        <v>48000</v>
      </c>
    </row>
    <row r="53" spans="1:17" ht="21" customHeight="1">
      <c r="A53" s="104" t="s">
        <v>304</v>
      </c>
      <c r="B53" s="102" t="s">
        <v>519</v>
      </c>
      <c r="C53" s="102" t="s">
        <v>520</v>
      </c>
      <c r="D53" s="105" t="s">
        <v>479</v>
      </c>
      <c r="E53" s="106">
        <v>1</v>
      </c>
      <c r="F53" s="42"/>
      <c r="G53" s="42">
        <v>90000</v>
      </c>
      <c r="H53" s="42"/>
      <c r="I53" s="42"/>
      <c r="J53" s="42"/>
      <c r="K53" s="42"/>
      <c r="L53" s="42">
        <v>90000</v>
      </c>
      <c r="M53" s="42"/>
      <c r="N53" s="42"/>
      <c r="O53" s="42"/>
      <c r="P53" s="42"/>
      <c r="Q53" s="42">
        <v>90000</v>
      </c>
    </row>
    <row r="54" spans="1:17" ht="21" customHeight="1">
      <c r="A54" s="104" t="s">
        <v>304</v>
      </c>
      <c r="B54" s="102" t="s">
        <v>521</v>
      </c>
      <c r="C54" s="102" t="s">
        <v>522</v>
      </c>
      <c r="D54" s="105" t="s">
        <v>468</v>
      </c>
      <c r="E54" s="106">
        <v>4</v>
      </c>
      <c r="F54" s="42"/>
      <c r="G54" s="42">
        <v>20000</v>
      </c>
      <c r="H54" s="42"/>
      <c r="I54" s="42"/>
      <c r="J54" s="42"/>
      <c r="K54" s="42"/>
      <c r="L54" s="42">
        <v>20000</v>
      </c>
      <c r="M54" s="42"/>
      <c r="N54" s="42"/>
      <c r="O54" s="42"/>
      <c r="P54" s="42"/>
      <c r="Q54" s="42">
        <v>20000</v>
      </c>
    </row>
    <row r="55" spans="1:17" ht="21" customHeight="1">
      <c r="A55" s="104" t="s">
        <v>304</v>
      </c>
      <c r="B55" s="102" t="s">
        <v>521</v>
      </c>
      <c r="C55" s="102" t="s">
        <v>522</v>
      </c>
      <c r="D55" s="105" t="s">
        <v>468</v>
      </c>
      <c r="E55" s="106">
        <v>15</v>
      </c>
      <c r="F55" s="42">
        <v>60000</v>
      </c>
      <c r="G55" s="42">
        <v>60000</v>
      </c>
      <c r="H55" s="42"/>
      <c r="I55" s="42"/>
      <c r="J55" s="42"/>
      <c r="K55" s="42"/>
      <c r="L55" s="42">
        <v>60000</v>
      </c>
      <c r="M55" s="42"/>
      <c r="N55" s="42"/>
      <c r="O55" s="42"/>
      <c r="P55" s="42"/>
      <c r="Q55" s="42">
        <v>60000</v>
      </c>
    </row>
    <row r="56" spans="1:17" ht="21" customHeight="1">
      <c r="A56" s="104" t="s">
        <v>304</v>
      </c>
      <c r="B56" s="102" t="s">
        <v>521</v>
      </c>
      <c r="C56" s="102" t="s">
        <v>522</v>
      </c>
      <c r="D56" s="105" t="s">
        <v>468</v>
      </c>
      <c r="E56" s="106">
        <v>3</v>
      </c>
      <c r="F56" s="42"/>
      <c r="G56" s="42">
        <v>90000</v>
      </c>
      <c r="H56" s="42"/>
      <c r="I56" s="42"/>
      <c r="J56" s="42"/>
      <c r="K56" s="42"/>
      <c r="L56" s="42">
        <v>90000</v>
      </c>
      <c r="M56" s="42"/>
      <c r="N56" s="42"/>
      <c r="O56" s="42"/>
      <c r="P56" s="42"/>
      <c r="Q56" s="42">
        <v>90000</v>
      </c>
    </row>
    <row r="57" spans="1:17" ht="21" customHeight="1">
      <c r="A57" s="104" t="s">
        <v>312</v>
      </c>
      <c r="B57" s="102" t="s">
        <v>518</v>
      </c>
      <c r="C57" s="102" t="s">
        <v>476</v>
      </c>
      <c r="D57" s="105" t="s">
        <v>468</v>
      </c>
      <c r="E57" s="106">
        <v>1</v>
      </c>
      <c r="F57" s="42"/>
      <c r="G57" s="42">
        <v>650000</v>
      </c>
      <c r="H57" s="42">
        <v>650000</v>
      </c>
      <c r="I57" s="42"/>
      <c r="J57" s="42"/>
      <c r="K57" s="42"/>
      <c r="L57" s="42"/>
      <c r="M57" s="42"/>
      <c r="N57" s="42"/>
      <c r="O57" s="42"/>
      <c r="P57" s="42"/>
      <c r="Q57" s="42"/>
    </row>
    <row r="58" spans="1:17" ht="21" customHeight="1">
      <c r="A58" s="207" t="s">
        <v>119</v>
      </c>
      <c r="B58" s="208"/>
      <c r="C58" s="208"/>
      <c r="D58" s="208"/>
      <c r="E58" s="209"/>
      <c r="F58" s="42">
        <v>60000</v>
      </c>
      <c r="G58" s="42">
        <v>11878800</v>
      </c>
      <c r="H58" s="42">
        <v>778300</v>
      </c>
      <c r="I58" s="42"/>
      <c r="J58" s="42"/>
      <c r="K58" s="42"/>
      <c r="L58" s="42">
        <v>11100500</v>
      </c>
      <c r="M58" s="42"/>
      <c r="N58" s="42"/>
      <c r="O58" s="42"/>
      <c r="P58" s="42"/>
      <c r="Q58" s="42">
        <v>11100500</v>
      </c>
    </row>
  </sheetData>
  <mergeCells count="16">
    <mergeCell ref="A58:E58"/>
    <mergeCell ref="H5:H6"/>
    <mergeCell ref="A2:Q2"/>
    <mergeCell ref="A4:A6"/>
    <mergeCell ref="B4:B6"/>
    <mergeCell ref="C4:C6"/>
    <mergeCell ref="D4:D6"/>
    <mergeCell ref="E4:E6"/>
    <mergeCell ref="F4:F6"/>
    <mergeCell ref="G4:Q4"/>
    <mergeCell ref="I5:I6"/>
    <mergeCell ref="J5:J6"/>
    <mergeCell ref="A3:F3"/>
    <mergeCell ref="K5:K6"/>
    <mergeCell ref="G5:G6"/>
    <mergeCell ref="L5:Q5"/>
  </mergeCells>
  <phoneticPr fontId="31" type="noConversion"/>
  <pageMargins left="0.7" right="0.7" top="0.75" bottom="0.75" header="0.3" footer="0.3"/>
  <extLst/>
</worksheet>
</file>

<file path=xl/worksheets/sheet12.xml><?xml version="1.0" encoding="utf-8"?>
<worksheet xmlns="http://schemas.openxmlformats.org/spreadsheetml/2006/main" xmlns:r="http://schemas.openxmlformats.org/officeDocument/2006/relationships">
  <sheetPr>
    <outlinePr summaryRight="0"/>
  </sheetPr>
  <dimension ref="A1:N10"/>
  <sheetViews>
    <sheetView showZeros="0" workbookViewId="0">
      <selection activeCell="A28" sqref="A28"/>
    </sheetView>
  </sheetViews>
  <sheetFormatPr defaultColWidth="9.109375" defaultRowHeight="14.25" customHeight="1"/>
  <cols>
    <col min="1" max="1" width="31.44140625" customWidth="1"/>
    <col min="2" max="2" width="21.6640625" customWidth="1"/>
    <col min="3" max="3" width="26.6640625" customWidth="1"/>
    <col min="4" max="14" width="16.5546875" customWidth="1"/>
  </cols>
  <sheetData>
    <row r="1" spans="1:14" ht="13.5" customHeight="1">
      <c r="A1" s="76"/>
      <c r="B1" s="76"/>
      <c r="C1" s="76"/>
      <c r="D1" s="76"/>
      <c r="E1" s="76"/>
      <c r="F1" s="76"/>
      <c r="G1" s="76"/>
      <c r="H1" s="107"/>
      <c r="I1" s="76"/>
      <c r="J1" s="76"/>
      <c r="K1" s="76"/>
      <c r="L1" s="88"/>
      <c r="M1" s="108"/>
      <c r="N1" s="109" t="s">
        <v>523</v>
      </c>
    </row>
    <row r="2" spans="1:14" ht="27.75" customHeight="1">
      <c r="A2" s="212" t="s">
        <v>524</v>
      </c>
      <c r="B2" s="222"/>
      <c r="C2" s="222"/>
      <c r="D2" s="222"/>
      <c r="E2" s="222"/>
      <c r="F2" s="222"/>
      <c r="G2" s="222"/>
      <c r="H2" s="223"/>
      <c r="I2" s="222"/>
      <c r="J2" s="222"/>
      <c r="K2" s="222"/>
      <c r="L2" s="144"/>
      <c r="M2" s="223"/>
      <c r="N2" s="222"/>
    </row>
    <row r="3" spans="1:14" ht="18.75" customHeight="1">
      <c r="A3" s="224" t="str">
        <f>"单位名称："&amp;"云南省科学技术院"</f>
        <v>单位名称：云南省科学技术院</v>
      </c>
      <c r="B3" s="164"/>
      <c r="C3" s="164"/>
      <c r="D3" s="51"/>
      <c r="E3" s="51"/>
      <c r="F3" s="51"/>
      <c r="G3" s="51"/>
      <c r="H3" s="107"/>
      <c r="I3" s="76"/>
      <c r="J3" s="76"/>
      <c r="K3" s="76"/>
      <c r="L3" s="97"/>
      <c r="M3" s="110"/>
      <c r="N3" s="111" t="s">
        <v>144</v>
      </c>
    </row>
    <row r="4" spans="1:14" ht="15.75" customHeight="1">
      <c r="A4" s="169" t="s">
        <v>456</v>
      </c>
      <c r="B4" s="213" t="s">
        <v>525</v>
      </c>
      <c r="C4" s="213" t="s">
        <v>526</v>
      </c>
      <c r="D4" s="167" t="s">
        <v>160</v>
      </c>
      <c r="E4" s="167"/>
      <c r="F4" s="167"/>
      <c r="G4" s="167"/>
      <c r="H4" s="214"/>
      <c r="I4" s="167"/>
      <c r="J4" s="167"/>
      <c r="K4" s="167"/>
      <c r="L4" s="215"/>
      <c r="M4" s="214"/>
      <c r="N4" s="168"/>
    </row>
    <row r="5" spans="1:14" ht="17.25" customHeight="1">
      <c r="A5" s="190"/>
      <c r="B5" s="210"/>
      <c r="C5" s="210"/>
      <c r="D5" s="210" t="s">
        <v>30</v>
      </c>
      <c r="E5" s="210" t="s">
        <v>33</v>
      </c>
      <c r="F5" s="210" t="s">
        <v>462</v>
      </c>
      <c r="G5" s="210" t="s">
        <v>463</v>
      </c>
      <c r="H5" s="216" t="s">
        <v>464</v>
      </c>
      <c r="I5" s="218" t="s">
        <v>465</v>
      </c>
      <c r="J5" s="218"/>
      <c r="K5" s="218"/>
      <c r="L5" s="219"/>
      <c r="M5" s="220"/>
      <c r="N5" s="211"/>
    </row>
    <row r="6" spans="1:14" ht="54" customHeight="1">
      <c r="A6" s="175"/>
      <c r="B6" s="211"/>
      <c r="C6" s="211"/>
      <c r="D6" s="211"/>
      <c r="E6" s="211"/>
      <c r="F6" s="211"/>
      <c r="G6" s="211"/>
      <c r="H6" s="217"/>
      <c r="I6" s="98" t="s">
        <v>32</v>
      </c>
      <c r="J6" s="98" t="s">
        <v>43</v>
      </c>
      <c r="K6" s="98" t="s">
        <v>167</v>
      </c>
      <c r="L6" s="56" t="s">
        <v>39</v>
      </c>
      <c r="M6" s="99" t="s">
        <v>40</v>
      </c>
      <c r="N6" s="98" t="s">
        <v>41</v>
      </c>
    </row>
    <row r="7" spans="1:14" ht="15" customHeight="1">
      <c r="A7" s="60">
        <v>1</v>
      </c>
      <c r="B7" s="98">
        <v>2</v>
      </c>
      <c r="C7" s="98">
        <v>3</v>
      </c>
      <c r="D7" s="99">
        <v>4</v>
      </c>
      <c r="E7" s="99">
        <v>5</v>
      </c>
      <c r="F7" s="99">
        <v>6</v>
      </c>
      <c r="G7" s="99">
        <v>7</v>
      </c>
      <c r="H7" s="99">
        <v>8</v>
      </c>
      <c r="I7" s="99">
        <v>9</v>
      </c>
      <c r="J7" s="99">
        <v>10</v>
      </c>
      <c r="K7" s="99">
        <v>11</v>
      </c>
      <c r="L7" s="99">
        <v>12</v>
      </c>
      <c r="M7" s="99">
        <v>13</v>
      </c>
      <c r="N7" s="99">
        <v>14</v>
      </c>
    </row>
    <row r="8" spans="1:14" ht="21" customHeight="1">
      <c r="A8" s="101"/>
      <c r="B8" s="102"/>
      <c r="C8" s="102"/>
      <c r="D8" s="112"/>
      <c r="E8" s="112"/>
      <c r="F8" s="112"/>
      <c r="G8" s="112"/>
      <c r="H8" s="112"/>
      <c r="I8" s="112"/>
      <c r="J8" s="112"/>
      <c r="K8" s="112"/>
      <c r="L8" s="47"/>
      <c r="M8" s="112"/>
      <c r="N8" s="112"/>
    </row>
    <row r="9" spans="1:14" ht="21" customHeight="1">
      <c r="A9" s="101"/>
      <c r="B9" s="102"/>
      <c r="C9" s="102"/>
      <c r="D9" s="113"/>
      <c r="E9" s="113"/>
      <c r="F9" s="113"/>
      <c r="G9" s="113"/>
      <c r="H9" s="113"/>
      <c r="I9" s="113"/>
      <c r="J9" s="113"/>
      <c r="K9" s="113"/>
      <c r="L9" s="25"/>
      <c r="M9" s="113"/>
      <c r="N9" s="113"/>
    </row>
    <row r="10" spans="1:14" ht="21" customHeight="1">
      <c r="A10" s="207" t="s">
        <v>119</v>
      </c>
      <c r="B10" s="208"/>
      <c r="C10" s="221"/>
      <c r="D10" s="112"/>
      <c r="E10" s="112"/>
      <c r="F10" s="112"/>
      <c r="G10" s="112"/>
      <c r="H10" s="112"/>
      <c r="I10" s="112"/>
      <c r="J10" s="112"/>
      <c r="K10" s="112"/>
      <c r="L10" s="47"/>
      <c r="M10" s="112"/>
      <c r="N10" s="112"/>
    </row>
  </sheetData>
  <mergeCells count="13">
    <mergeCell ref="A10:C10"/>
    <mergeCell ref="E5:E6"/>
    <mergeCell ref="A2:N2"/>
    <mergeCell ref="A4:A6"/>
    <mergeCell ref="B4:B6"/>
    <mergeCell ref="C4:C6"/>
    <mergeCell ref="D4:N4"/>
    <mergeCell ref="F5:F6"/>
    <mergeCell ref="G5:G6"/>
    <mergeCell ref="A3:C3"/>
    <mergeCell ref="H5:H6"/>
    <mergeCell ref="D5:D6"/>
    <mergeCell ref="I5:N5"/>
  </mergeCells>
  <phoneticPr fontId="31" type="noConversion"/>
  <pageMargins left="0.7" right="0.7" top="0.75" bottom="0.75" header="0.3" footer="0.3"/>
  <extLst/>
</worksheet>
</file>

<file path=xl/worksheets/sheet13.xml><?xml version="1.0" encoding="utf-8"?>
<worksheet xmlns="http://schemas.openxmlformats.org/spreadsheetml/2006/main" xmlns:r="http://schemas.openxmlformats.org/officeDocument/2006/relationships">
  <sheetPr>
    <outlinePr summaryRight="0"/>
  </sheetPr>
  <dimension ref="A1:X15"/>
  <sheetViews>
    <sheetView showZeros="0" workbookViewId="0">
      <selection activeCell="A28" sqref="A28"/>
    </sheetView>
  </sheetViews>
  <sheetFormatPr defaultColWidth="9.109375" defaultRowHeight="14.25" customHeight="1"/>
  <cols>
    <col min="1" max="1" width="31.88671875" customWidth="1"/>
    <col min="2" max="15" width="17.21875" customWidth="1"/>
    <col min="16" max="24" width="17" customWidth="1"/>
  </cols>
  <sheetData>
    <row r="1" spans="1:24" ht="13.5" customHeight="1">
      <c r="D1" s="48"/>
      <c r="W1" s="88"/>
      <c r="X1" s="88" t="s">
        <v>527</v>
      </c>
    </row>
    <row r="2" spans="1:24" ht="27.75" customHeight="1">
      <c r="A2" s="212" t="s">
        <v>528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3"/>
      <c r="P2" s="143"/>
      <c r="Q2" s="143"/>
      <c r="R2" s="143"/>
      <c r="S2" s="143"/>
      <c r="T2" s="143"/>
      <c r="U2" s="143"/>
      <c r="V2" s="143"/>
      <c r="W2" s="143"/>
      <c r="X2" s="143"/>
    </row>
    <row r="3" spans="1:24" ht="18" customHeight="1">
      <c r="A3" s="224" t="str">
        <f>"单位名称："&amp;"云南省科学技术院"</f>
        <v>单位名称：云南省科学技术院</v>
      </c>
      <c r="B3" s="164"/>
      <c r="C3" s="164"/>
      <c r="D3" s="225"/>
      <c r="E3" s="187"/>
      <c r="F3" s="187"/>
      <c r="G3" s="187"/>
      <c r="H3" s="187"/>
      <c r="I3" s="187"/>
      <c r="W3" s="97"/>
      <c r="X3" s="97" t="s">
        <v>144</v>
      </c>
    </row>
    <row r="4" spans="1:24" ht="19.5" customHeight="1">
      <c r="A4" s="135" t="s">
        <v>529</v>
      </c>
      <c r="B4" s="133" t="s">
        <v>160</v>
      </c>
      <c r="C4" s="183"/>
      <c r="D4" s="183"/>
      <c r="E4" s="171" t="s">
        <v>530</v>
      </c>
      <c r="F4" s="171"/>
      <c r="G4" s="171"/>
      <c r="H4" s="171"/>
      <c r="I4" s="171"/>
      <c r="J4" s="171"/>
      <c r="K4" s="171"/>
      <c r="L4" s="171"/>
      <c r="M4" s="171"/>
      <c r="N4" s="171"/>
      <c r="O4" s="171"/>
      <c r="P4" s="171"/>
      <c r="Q4" s="171"/>
      <c r="R4" s="171"/>
      <c r="S4" s="171"/>
      <c r="T4" s="171"/>
      <c r="U4" s="171"/>
      <c r="V4" s="171"/>
      <c r="W4" s="171"/>
      <c r="X4" s="171"/>
    </row>
    <row r="5" spans="1:24" ht="40.5" customHeight="1">
      <c r="A5" s="136"/>
      <c r="B5" s="114" t="s">
        <v>30</v>
      </c>
      <c r="C5" s="53" t="s">
        <v>33</v>
      </c>
      <c r="D5" s="115" t="s">
        <v>531</v>
      </c>
      <c r="E5" s="55" t="s">
        <v>532</v>
      </c>
      <c r="F5" s="55" t="s">
        <v>533</v>
      </c>
      <c r="G5" s="55" t="s">
        <v>534</v>
      </c>
      <c r="H5" s="55" t="s">
        <v>535</v>
      </c>
      <c r="I5" s="55" t="s">
        <v>536</v>
      </c>
      <c r="J5" s="55" t="s">
        <v>537</v>
      </c>
      <c r="K5" s="55" t="s">
        <v>538</v>
      </c>
      <c r="L5" s="55" t="s">
        <v>539</v>
      </c>
      <c r="M5" s="55" t="s">
        <v>540</v>
      </c>
      <c r="N5" s="55" t="s">
        <v>541</v>
      </c>
      <c r="O5" s="55" t="s">
        <v>542</v>
      </c>
      <c r="P5" s="55" t="s">
        <v>543</v>
      </c>
      <c r="Q5" s="55" t="s">
        <v>544</v>
      </c>
      <c r="R5" s="55" t="s">
        <v>545</v>
      </c>
      <c r="S5" s="55" t="s">
        <v>546</v>
      </c>
      <c r="T5" s="55" t="s">
        <v>547</v>
      </c>
      <c r="U5" s="55" t="s">
        <v>548</v>
      </c>
      <c r="V5" s="55" t="s">
        <v>549</v>
      </c>
      <c r="W5" s="55" t="s">
        <v>550</v>
      </c>
      <c r="X5" s="55" t="s">
        <v>551</v>
      </c>
    </row>
    <row r="6" spans="1:24" ht="19.5" customHeight="1">
      <c r="A6" s="55">
        <v>1</v>
      </c>
      <c r="B6" s="55">
        <v>2</v>
      </c>
      <c r="C6" s="55">
        <v>3</v>
      </c>
      <c r="D6" s="4">
        <v>4</v>
      </c>
      <c r="E6" s="55">
        <v>5</v>
      </c>
      <c r="F6" s="55">
        <v>6</v>
      </c>
      <c r="G6" s="55">
        <v>7</v>
      </c>
      <c r="H6" s="4">
        <v>8</v>
      </c>
      <c r="I6" s="55">
        <v>9</v>
      </c>
      <c r="J6" s="55">
        <v>10</v>
      </c>
      <c r="K6" s="55">
        <v>11</v>
      </c>
      <c r="L6" s="4">
        <v>12</v>
      </c>
      <c r="M6" s="55">
        <v>13</v>
      </c>
      <c r="N6" s="55">
        <v>14</v>
      </c>
      <c r="O6" s="55">
        <v>15</v>
      </c>
      <c r="P6" s="4">
        <v>16</v>
      </c>
      <c r="Q6" s="55">
        <v>17</v>
      </c>
      <c r="R6" s="55">
        <v>18</v>
      </c>
      <c r="S6" s="55">
        <v>19</v>
      </c>
      <c r="T6" s="4">
        <v>20</v>
      </c>
      <c r="U6" s="4">
        <v>21</v>
      </c>
      <c r="V6" s="4">
        <v>22</v>
      </c>
      <c r="W6" s="55">
        <v>23</v>
      </c>
      <c r="X6" s="55">
        <v>24</v>
      </c>
    </row>
    <row r="7" spans="1:24" ht="28.35" customHeight="1">
      <c r="A7" s="41"/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116"/>
      <c r="X7" s="42"/>
    </row>
    <row r="8" spans="1:24" ht="29.85" customHeight="1">
      <c r="A8" s="41"/>
      <c r="B8" s="42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116"/>
      <c r="X8" s="42"/>
    </row>
    <row r="15" spans="1:24" ht="14.25" customHeight="1">
      <c r="B15" s="127"/>
    </row>
  </sheetData>
  <mergeCells count="5">
    <mergeCell ref="A2:X2"/>
    <mergeCell ref="A4:A5"/>
    <mergeCell ref="B4:D4"/>
    <mergeCell ref="E4:X4"/>
    <mergeCell ref="A3:I3"/>
  </mergeCells>
  <phoneticPr fontId="31" type="noConversion"/>
  <pageMargins left="0.7" right="0.7" top="0.75" bottom="0.75" header="0.3" footer="0.3"/>
  <extLst/>
</worksheet>
</file>

<file path=xl/worksheets/sheet14.xml><?xml version="1.0" encoding="utf-8"?>
<worksheet xmlns="http://schemas.openxmlformats.org/spreadsheetml/2006/main" xmlns:r="http://schemas.openxmlformats.org/officeDocument/2006/relationships">
  <sheetPr>
    <outlinePr summaryRight="0"/>
  </sheetPr>
  <dimension ref="A1:J7"/>
  <sheetViews>
    <sheetView showZeros="0" workbookViewId="0">
      <selection activeCell="B28" sqref="B28"/>
    </sheetView>
  </sheetViews>
  <sheetFormatPr defaultColWidth="9.109375" defaultRowHeight="12" customHeight="1"/>
  <cols>
    <col min="1" max="2" width="29" customWidth="1"/>
    <col min="3" max="3" width="16.33203125" customWidth="1"/>
    <col min="4" max="4" width="15.5546875" customWidth="1"/>
    <col min="5" max="5" width="23.5546875" customWidth="1"/>
    <col min="6" max="6" width="11.33203125" customWidth="1"/>
    <col min="7" max="7" width="14.88671875" customWidth="1"/>
    <col min="8" max="8" width="10.88671875" customWidth="1"/>
    <col min="9" max="9" width="13.44140625" customWidth="1"/>
    <col min="10" max="10" width="38.6640625" customWidth="1"/>
  </cols>
  <sheetData>
    <row r="1" spans="1:10" ht="12" customHeight="1">
      <c r="J1" s="88" t="s">
        <v>552</v>
      </c>
    </row>
    <row r="2" spans="1:10" ht="28.5" customHeight="1">
      <c r="A2" s="131" t="s">
        <v>553</v>
      </c>
      <c r="B2" s="143"/>
      <c r="C2" s="143"/>
      <c r="D2" s="143"/>
      <c r="E2" s="143"/>
      <c r="F2" s="144"/>
      <c r="G2" s="143"/>
      <c r="H2" s="144"/>
      <c r="I2" s="144"/>
      <c r="J2" s="143"/>
    </row>
    <row r="3" spans="1:10" ht="17.25" customHeight="1">
      <c r="A3" s="185" t="str">
        <f>"单位名称："&amp;"云南省科学技术院"</f>
        <v>单位名称：云南省科学技术院</v>
      </c>
      <c r="B3" s="140"/>
      <c r="C3" s="140"/>
      <c r="D3" s="140"/>
      <c r="E3" s="140"/>
      <c r="F3" s="140"/>
      <c r="G3" s="140"/>
      <c r="H3" s="140"/>
    </row>
    <row r="4" spans="1:10" ht="44.25" customHeight="1">
      <c r="A4" s="89" t="s">
        <v>331</v>
      </c>
      <c r="B4" s="89" t="s">
        <v>332</v>
      </c>
      <c r="C4" s="89" t="s">
        <v>333</v>
      </c>
      <c r="D4" s="89" t="s">
        <v>334</v>
      </c>
      <c r="E4" s="89" t="s">
        <v>335</v>
      </c>
      <c r="F4" s="57" t="s">
        <v>336</v>
      </c>
      <c r="G4" s="89" t="s">
        <v>337</v>
      </c>
      <c r="H4" s="57" t="s">
        <v>338</v>
      </c>
      <c r="I4" s="57" t="s">
        <v>339</v>
      </c>
      <c r="J4" s="89" t="s">
        <v>340</v>
      </c>
    </row>
    <row r="5" spans="1:10" ht="14.25" customHeight="1">
      <c r="A5" s="89">
        <v>1</v>
      </c>
      <c r="B5" s="89">
        <v>2</v>
      </c>
      <c r="C5" s="89">
        <v>3</v>
      </c>
      <c r="D5" s="89">
        <v>4</v>
      </c>
      <c r="E5" s="89">
        <v>5</v>
      </c>
      <c r="F5" s="57">
        <v>6</v>
      </c>
      <c r="G5" s="89">
        <v>7</v>
      </c>
      <c r="H5" s="57">
        <v>8</v>
      </c>
      <c r="I5" s="57">
        <v>9</v>
      </c>
      <c r="J5" s="89">
        <v>10</v>
      </c>
    </row>
    <row r="6" spans="1:10" ht="21.75" customHeight="1">
      <c r="A6" s="95"/>
      <c r="B6" s="91"/>
      <c r="C6" s="91"/>
      <c r="D6" s="91"/>
      <c r="E6" s="92"/>
      <c r="F6" s="93"/>
      <c r="G6" s="92"/>
      <c r="H6" s="93"/>
      <c r="I6" s="93"/>
      <c r="J6" s="92"/>
    </row>
    <row r="7" spans="1:10" ht="60.75" customHeight="1">
      <c r="A7" s="95"/>
      <c r="B7" s="94"/>
      <c r="C7" s="94"/>
      <c r="D7" s="94"/>
      <c r="E7" s="95"/>
      <c r="F7" s="94"/>
      <c r="G7" s="95"/>
      <c r="H7" s="94"/>
      <c r="I7" s="94"/>
      <c r="J7" s="96"/>
    </row>
  </sheetData>
  <mergeCells count="2">
    <mergeCell ref="A2:J2"/>
    <mergeCell ref="A3:H3"/>
  </mergeCells>
  <phoneticPr fontId="31" type="noConversion"/>
  <pageMargins left="0.7" right="0.7" top="0.75" bottom="0.75" header="0.3" footer="0.3"/>
  <extLst/>
</worksheet>
</file>

<file path=xl/worksheets/sheet15.xml><?xml version="1.0" encoding="utf-8"?>
<worksheet xmlns="http://schemas.openxmlformats.org/spreadsheetml/2006/main" xmlns:r="http://schemas.openxmlformats.org/officeDocument/2006/relationships">
  <sheetPr>
    <outlinePr summaryRight="0"/>
  </sheetPr>
  <dimension ref="A1:H61"/>
  <sheetViews>
    <sheetView showZeros="0" topLeftCell="A64" workbookViewId="0">
      <selection activeCell="A28" sqref="A28"/>
    </sheetView>
  </sheetViews>
  <sheetFormatPr defaultColWidth="8.88671875" defaultRowHeight="15" customHeight="1"/>
  <cols>
    <col min="1" max="1" width="36" customWidth="1"/>
    <col min="2" max="2" width="19.77734375" customWidth="1"/>
    <col min="3" max="3" width="33.33203125" customWidth="1"/>
    <col min="4" max="4" width="34.77734375" customWidth="1"/>
    <col min="5" max="5" width="14.44140625" customWidth="1"/>
    <col min="6" max="6" width="17.21875" customWidth="1"/>
    <col min="7" max="7" width="17.33203125" customWidth="1"/>
    <col min="8" max="8" width="28.33203125" customWidth="1"/>
  </cols>
  <sheetData>
    <row r="1" spans="1:8" ht="18.75" customHeight="1">
      <c r="A1" s="117"/>
      <c r="B1" s="117"/>
      <c r="C1" s="117"/>
      <c r="D1" s="117"/>
      <c r="E1" s="117"/>
      <c r="F1" s="117"/>
      <c r="G1" s="117"/>
      <c r="H1" s="118" t="s">
        <v>554</v>
      </c>
    </row>
    <row r="2" spans="1:8" ht="30.6" customHeight="1">
      <c r="A2" s="230" t="s">
        <v>555</v>
      </c>
      <c r="B2" s="230"/>
      <c r="C2" s="230"/>
      <c r="D2" s="230"/>
      <c r="E2" s="230"/>
      <c r="F2" s="230"/>
      <c r="G2" s="230"/>
      <c r="H2" s="230"/>
    </row>
    <row r="3" spans="1:8" ht="18.75" customHeight="1">
      <c r="A3" s="119" t="str">
        <f>"单位名称："&amp;"云南省科学技术院"</f>
        <v>单位名称：云南省科学技术院</v>
      </c>
      <c r="B3" s="117"/>
      <c r="C3" s="117"/>
      <c r="D3" s="117"/>
      <c r="E3" s="117"/>
      <c r="F3" s="117"/>
      <c r="G3" s="117"/>
      <c r="H3" s="117"/>
    </row>
    <row r="4" spans="1:8" ht="18.75" customHeight="1">
      <c r="A4" s="226" t="s">
        <v>153</v>
      </c>
      <c r="B4" s="226" t="s">
        <v>556</v>
      </c>
      <c r="C4" s="226" t="s">
        <v>557</v>
      </c>
      <c r="D4" s="226" t="s">
        <v>558</v>
      </c>
      <c r="E4" s="226" t="s">
        <v>559</v>
      </c>
      <c r="F4" s="226" t="s">
        <v>560</v>
      </c>
      <c r="G4" s="226"/>
      <c r="H4" s="226"/>
    </row>
    <row r="5" spans="1:8" ht="18.75" customHeight="1">
      <c r="A5" s="226"/>
      <c r="B5" s="226"/>
      <c r="C5" s="226"/>
      <c r="D5" s="226"/>
      <c r="E5" s="226"/>
      <c r="F5" s="120" t="s">
        <v>460</v>
      </c>
      <c r="G5" s="120" t="s">
        <v>561</v>
      </c>
      <c r="H5" s="120" t="s">
        <v>562</v>
      </c>
    </row>
    <row r="6" spans="1:8" ht="18.75" customHeight="1">
      <c r="A6" s="121" t="s">
        <v>136</v>
      </c>
      <c r="B6" s="121" t="s">
        <v>137</v>
      </c>
      <c r="C6" s="121" t="s">
        <v>138</v>
      </c>
      <c r="D6" s="121" t="s">
        <v>139</v>
      </c>
      <c r="E6" s="121" t="s">
        <v>140</v>
      </c>
      <c r="F6" s="121" t="s">
        <v>141</v>
      </c>
      <c r="G6" s="121" t="s">
        <v>563</v>
      </c>
      <c r="H6" s="121" t="s">
        <v>564</v>
      </c>
    </row>
    <row r="7" spans="1:8" ht="29.85" customHeight="1">
      <c r="A7" s="122" t="s">
        <v>45</v>
      </c>
      <c r="B7" s="122" t="s">
        <v>565</v>
      </c>
      <c r="C7" s="122" t="s">
        <v>485</v>
      </c>
      <c r="D7" s="122" t="s">
        <v>484</v>
      </c>
      <c r="E7" s="120" t="s">
        <v>479</v>
      </c>
      <c r="F7" s="123">
        <v>2</v>
      </c>
      <c r="G7" s="124">
        <v>100000</v>
      </c>
      <c r="H7" s="124">
        <v>200000</v>
      </c>
    </row>
    <row r="8" spans="1:8" ht="29.85" customHeight="1">
      <c r="A8" s="122" t="s">
        <v>45</v>
      </c>
      <c r="B8" s="122" t="s">
        <v>565</v>
      </c>
      <c r="C8" s="122" t="s">
        <v>485</v>
      </c>
      <c r="D8" s="122" t="s">
        <v>484</v>
      </c>
      <c r="E8" s="120" t="s">
        <v>479</v>
      </c>
      <c r="F8" s="123">
        <v>1</v>
      </c>
      <c r="G8" s="124">
        <v>30000</v>
      </c>
      <c r="H8" s="124">
        <v>30000</v>
      </c>
    </row>
    <row r="9" spans="1:8" ht="29.85" customHeight="1">
      <c r="A9" s="122" t="s">
        <v>45</v>
      </c>
      <c r="B9" s="122" t="s">
        <v>565</v>
      </c>
      <c r="C9" s="122" t="s">
        <v>485</v>
      </c>
      <c r="D9" s="122" t="s">
        <v>484</v>
      </c>
      <c r="E9" s="120" t="s">
        <v>479</v>
      </c>
      <c r="F9" s="123">
        <v>5</v>
      </c>
      <c r="G9" s="124">
        <v>60000</v>
      </c>
      <c r="H9" s="124">
        <v>300000</v>
      </c>
    </row>
    <row r="10" spans="1:8" ht="29.85" customHeight="1">
      <c r="A10" s="122" t="s">
        <v>45</v>
      </c>
      <c r="B10" s="122" t="s">
        <v>565</v>
      </c>
      <c r="C10" s="122" t="s">
        <v>485</v>
      </c>
      <c r="D10" s="122" t="s">
        <v>484</v>
      </c>
      <c r="E10" s="120" t="s">
        <v>479</v>
      </c>
      <c r="F10" s="123">
        <v>19</v>
      </c>
      <c r="G10" s="124">
        <v>120000</v>
      </c>
      <c r="H10" s="124">
        <v>2280000</v>
      </c>
    </row>
    <row r="11" spans="1:8" ht="29.85" customHeight="1">
      <c r="A11" s="122" t="s">
        <v>45</v>
      </c>
      <c r="B11" s="122" t="s">
        <v>565</v>
      </c>
      <c r="C11" s="122" t="s">
        <v>485</v>
      </c>
      <c r="D11" s="122" t="s">
        <v>484</v>
      </c>
      <c r="E11" s="120" t="s">
        <v>479</v>
      </c>
      <c r="F11" s="123">
        <v>1</v>
      </c>
      <c r="G11" s="124">
        <v>80000</v>
      </c>
      <c r="H11" s="124">
        <v>80000</v>
      </c>
    </row>
    <row r="12" spans="1:8" ht="29.85" customHeight="1">
      <c r="A12" s="122" t="s">
        <v>45</v>
      </c>
      <c r="B12" s="122" t="s">
        <v>565</v>
      </c>
      <c r="C12" s="122" t="s">
        <v>485</v>
      </c>
      <c r="D12" s="122" t="s">
        <v>484</v>
      </c>
      <c r="E12" s="120" t="s">
        <v>479</v>
      </c>
      <c r="F12" s="123">
        <v>1</v>
      </c>
      <c r="G12" s="124">
        <v>40000</v>
      </c>
      <c r="H12" s="124">
        <v>40000</v>
      </c>
    </row>
    <row r="13" spans="1:8" ht="29.85" customHeight="1">
      <c r="A13" s="122" t="s">
        <v>45</v>
      </c>
      <c r="B13" s="122" t="s">
        <v>565</v>
      </c>
      <c r="C13" s="122" t="s">
        <v>512</v>
      </c>
      <c r="D13" s="122" t="s">
        <v>512</v>
      </c>
      <c r="E13" s="120" t="s">
        <v>479</v>
      </c>
      <c r="F13" s="123">
        <v>5</v>
      </c>
      <c r="G13" s="124">
        <v>6000</v>
      </c>
      <c r="H13" s="124">
        <v>30000</v>
      </c>
    </row>
    <row r="14" spans="1:8" ht="29.85" customHeight="1">
      <c r="A14" s="122" t="s">
        <v>45</v>
      </c>
      <c r="B14" s="122" t="s">
        <v>565</v>
      </c>
      <c r="C14" s="122" t="s">
        <v>512</v>
      </c>
      <c r="D14" s="122" t="s">
        <v>566</v>
      </c>
      <c r="E14" s="120" t="s">
        <v>479</v>
      </c>
      <c r="F14" s="123">
        <v>1</v>
      </c>
      <c r="G14" s="124">
        <v>6000</v>
      </c>
      <c r="H14" s="124">
        <v>6000</v>
      </c>
    </row>
    <row r="15" spans="1:8" ht="29.85" customHeight="1">
      <c r="A15" s="122" t="s">
        <v>45</v>
      </c>
      <c r="B15" s="122"/>
      <c r="C15" s="122" t="s">
        <v>512</v>
      </c>
      <c r="D15" s="122" t="s">
        <v>567</v>
      </c>
      <c r="E15" s="120" t="s">
        <v>479</v>
      </c>
      <c r="F15" s="123">
        <v>1</v>
      </c>
      <c r="G15" s="124">
        <v>6000</v>
      </c>
      <c r="H15" s="124">
        <v>6000</v>
      </c>
    </row>
    <row r="16" spans="1:8" ht="29.85" customHeight="1">
      <c r="A16" s="122" t="s">
        <v>45</v>
      </c>
      <c r="B16" s="122" t="s">
        <v>565</v>
      </c>
      <c r="C16" s="122" t="s">
        <v>512</v>
      </c>
      <c r="D16" s="122" t="s">
        <v>511</v>
      </c>
      <c r="E16" s="120" t="s">
        <v>479</v>
      </c>
      <c r="F16" s="123">
        <v>16</v>
      </c>
      <c r="G16" s="124">
        <v>6000</v>
      </c>
      <c r="H16" s="124">
        <v>96000</v>
      </c>
    </row>
    <row r="17" spans="1:8" ht="29.85" customHeight="1">
      <c r="A17" s="122" t="s">
        <v>45</v>
      </c>
      <c r="B17" s="122" t="s">
        <v>565</v>
      </c>
      <c r="C17" s="122" t="s">
        <v>512</v>
      </c>
      <c r="D17" s="122" t="s">
        <v>511</v>
      </c>
      <c r="E17" s="120" t="s">
        <v>479</v>
      </c>
      <c r="F17" s="123">
        <v>2</v>
      </c>
      <c r="G17" s="124">
        <v>6000</v>
      </c>
      <c r="H17" s="124">
        <v>12000</v>
      </c>
    </row>
    <row r="18" spans="1:8" ht="29.85" customHeight="1">
      <c r="A18" s="122" t="s">
        <v>45</v>
      </c>
      <c r="B18" s="122" t="s">
        <v>565</v>
      </c>
      <c r="C18" s="122" t="s">
        <v>512</v>
      </c>
      <c r="D18" s="122" t="s">
        <v>511</v>
      </c>
      <c r="E18" s="120" t="s">
        <v>479</v>
      </c>
      <c r="F18" s="123">
        <v>30</v>
      </c>
      <c r="G18" s="124">
        <v>6000</v>
      </c>
      <c r="H18" s="124">
        <v>180000</v>
      </c>
    </row>
    <row r="19" spans="1:8" ht="29.85" customHeight="1">
      <c r="A19" s="122" t="s">
        <v>45</v>
      </c>
      <c r="B19" s="122" t="s">
        <v>565</v>
      </c>
      <c r="C19" s="122" t="s">
        <v>481</v>
      </c>
      <c r="D19" s="122" t="s">
        <v>481</v>
      </c>
      <c r="E19" s="120" t="s">
        <v>479</v>
      </c>
      <c r="F19" s="123">
        <v>1</v>
      </c>
      <c r="G19" s="124">
        <v>8000</v>
      </c>
      <c r="H19" s="124">
        <v>8000</v>
      </c>
    </row>
    <row r="20" spans="1:8" ht="29.85" customHeight="1">
      <c r="A20" s="122" t="s">
        <v>45</v>
      </c>
      <c r="B20" s="122" t="s">
        <v>565</v>
      </c>
      <c r="C20" s="122" t="s">
        <v>481</v>
      </c>
      <c r="D20" s="122" t="s">
        <v>568</v>
      </c>
      <c r="E20" s="120" t="s">
        <v>479</v>
      </c>
      <c r="F20" s="123">
        <v>10</v>
      </c>
      <c r="G20" s="124">
        <v>9000</v>
      </c>
      <c r="H20" s="124">
        <v>90000</v>
      </c>
    </row>
    <row r="21" spans="1:8" ht="29.85" customHeight="1">
      <c r="A21" s="122" t="s">
        <v>45</v>
      </c>
      <c r="B21" s="122" t="s">
        <v>565</v>
      </c>
      <c r="C21" s="122" t="s">
        <v>481</v>
      </c>
      <c r="D21" s="122" t="s">
        <v>480</v>
      </c>
      <c r="E21" s="120" t="s">
        <v>479</v>
      </c>
      <c r="F21" s="123">
        <v>8</v>
      </c>
      <c r="G21" s="124">
        <v>8000</v>
      </c>
      <c r="H21" s="124">
        <v>64000</v>
      </c>
    </row>
    <row r="22" spans="1:8" ht="29.85" customHeight="1">
      <c r="A22" s="122" t="s">
        <v>45</v>
      </c>
      <c r="B22" s="122" t="s">
        <v>565</v>
      </c>
      <c r="C22" s="122" t="s">
        <v>569</v>
      </c>
      <c r="D22" s="122" t="s">
        <v>570</v>
      </c>
      <c r="E22" s="120" t="s">
        <v>479</v>
      </c>
      <c r="F22" s="123">
        <v>10</v>
      </c>
      <c r="G22" s="124">
        <v>25000</v>
      </c>
      <c r="H22" s="124">
        <v>250000</v>
      </c>
    </row>
    <row r="23" spans="1:8" ht="29.85" customHeight="1">
      <c r="A23" s="122" t="s">
        <v>45</v>
      </c>
      <c r="B23" s="122" t="s">
        <v>565</v>
      </c>
      <c r="C23" s="122" t="s">
        <v>569</v>
      </c>
      <c r="D23" s="122" t="s">
        <v>570</v>
      </c>
      <c r="E23" s="120" t="s">
        <v>479</v>
      </c>
      <c r="F23" s="123">
        <v>3</v>
      </c>
      <c r="G23" s="124">
        <v>10000</v>
      </c>
      <c r="H23" s="124">
        <v>30000</v>
      </c>
    </row>
    <row r="24" spans="1:8" ht="29.85" customHeight="1">
      <c r="A24" s="122" t="s">
        <v>45</v>
      </c>
      <c r="B24" s="122" t="s">
        <v>565</v>
      </c>
      <c r="C24" s="122" t="s">
        <v>569</v>
      </c>
      <c r="D24" s="122" t="s">
        <v>570</v>
      </c>
      <c r="E24" s="120" t="s">
        <v>479</v>
      </c>
      <c r="F24" s="123">
        <v>1</v>
      </c>
      <c r="G24" s="124">
        <v>100000</v>
      </c>
      <c r="H24" s="124">
        <v>100000</v>
      </c>
    </row>
    <row r="25" spans="1:8" ht="29.85" customHeight="1">
      <c r="A25" s="122" t="s">
        <v>45</v>
      </c>
      <c r="B25" s="122" t="s">
        <v>565</v>
      </c>
      <c r="C25" s="122" t="s">
        <v>569</v>
      </c>
      <c r="D25" s="122" t="s">
        <v>570</v>
      </c>
      <c r="E25" s="120" t="s">
        <v>479</v>
      </c>
      <c r="F25" s="123">
        <v>6</v>
      </c>
      <c r="G25" s="124">
        <v>75000</v>
      </c>
      <c r="H25" s="124">
        <v>450000</v>
      </c>
    </row>
    <row r="26" spans="1:8" ht="29.85" customHeight="1">
      <c r="A26" s="122" t="s">
        <v>45</v>
      </c>
      <c r="B26" s="122" t="s">
        <v>565</v>
      </c>
      <c r="C26" s="122" t="s">
        <v>571</v>
      </c>
      <c r="D26" s="122" t="s">
        <v>572</v>
      </c>
      <c r="E26" s="120" t="s">
        <v>479</v>
      </c>
      <c r="F26" s="123">
        <v>2</v>
      </c>
      <c r="G26" s="124">
        <v>10000</v>
      </c>
      <c r="H26" s="124">
        <v>20000</v>
      </c>
    </row>
    <row r="27" spans="1:8" ht="29.85" customHeight="1">
      <c r="A27" s="122" t="s">
        <v>45</v>
      </c>
      <c r="B27" s="122"/>
      <c r="C27" s="122" t="s">
        <v>571</v>
      </c>
      <c r="D27" s="122" t="s">
        <v>572</v>
      </c>
      <c r="E27" s="120" t="s">
        <v>479</v>
      </c>
      <c r="F27" s="123">
        <v>2</v>
      </c>
      <c r="G27" s="124">
        <v>82000</v>
      </c>
      <c r="H27" s="124">
        <v>164000</v>
      </c>
    </row>
    <row r="28" spans="1:8" ht="29.85" customHeight="1">
      <c r="A28" s="122" t="s">
        <v>45</v>
      </c>
      <c r="B28" s="122" t="s">
        <v>565</v>
      </c>
      <c r="C28" s="122" t="s">
        <v>573</v>
      </c>
      <c r="D28" s="122" t="s">
        <v>574</v>
      </c>
      <c r="E28" s="120" t="s">
        <v>479</v>
      </c>
      <c r="F28" s="123">
        <v>2</v>
      </c>
      <c r="G28" s="124">
        <v>66000</v>
      </c>
      <c r="H28" s="124">
        <v>132000</v>
      </c>
    </row>
    <row r="29" spans="1:8" ht="29.85" customHeight="1">
      <c r="A29" s="122" t="s">
        <v>45</v>
      </c>
      <c r="B29" s="122" t="s">
        <v>565</v>
      </c>
      <c r="C29" s="122" t="s">
        <v>575</v>
      </c>
      <c r="D29" s="122" t="s">
        <v>576</v>
      </c>
      <c r="E29" s="120" t="s">
        <v>479</v>
      </c>
      <c r="F29" s="123">
        <v>1</v>
      </c>
      <c r="G29" s="124">
        <v>48000</v>
      </c>
      <c r="H29" s="124">
        <v>48000</v>
      </c>
    </row>
    <row r="30" spans="1:8" ht="29.85" customHeight="1">
      <c r="A30" s="122" t="s">
        <v>45</v>
      </c>
      <c r="B30" s="122" t="s">
        <v>565</v>
      </c>
      <c r="C30" s="122" t="s">
        <v>577</v>
      </c>
      <c r="D30" s="122" t="s">
        <v>578</v>
      </c>
      <c r="E30" s="120" t="s">
        <v>479</v>
      </c>
      <c r="F30" s="123">
        <v>1</v>
      </c>
      <c r="G30" s="124">
        <v>85000</v>
      </c>
      <c r="H30" s="124">
        <v>85000</v>
      </c>
    </row>
    <row r="31" spans="1:8" ht="29.85" customHeight="1">
      <c r="A31" s="122" t="s">
        <v>45</v>
      </c>
      <c r="B31" s="122" t="s">
        <v>565</v>
      </c>
      <c r="C31" s="122" t="s">
        <v>577</v>
      </c>
      <c r="D31" s="122" t="s">
        <v>578</v>
      </c>
      <c r="E31" s="120" t="s">
        <v>479</v>
      </c>
      <c r="F31" s="123">
        <v>1</v>
      </c>
      <c r="G31" s="124">
        <v>56000</v>
      </c>
      <c r="H31" s="124">
        <v>56000</v>
      </c>
    </row>
    <row r="32" spans="1:8" ht="29.85" customHeight="1">
      <c r="A32" s="122" t="s">
        <v>45</v>
      </c>
      <c r="B32" s="122" t="s">
        <v>565</v>
      </c>
      <c r="C32" s="122" t="s">
        <v>577</v>
      </c>
      <c r="D32" s="122" t="s">
        <v>578</v>
      </c>
      <c r="E32" s="120" t="s">
        <v>479</v>
      </c>
      <c r="F32" s="123">
        <v>1</v>
      </c>
      <c r="G32" s="124">
        <v>90000</v>
      </c>
      <c r="H32" s="124">
        <v>90000</v>
      </c>
    </row>
    <row r="33" spans="1:8" ht="29.85" customHeight="1">
      <c r="A33" s="122" t="s">
        <v>45</v>
      </c>
      <c r="B33" s="122" t="s">
        <v>565</v>
      </c>
      <c r="C33" s="122" t="s">
        <v>579</v>
      </c>
      <c r="D33" s="122" t="s">
        <v>580</v>
      </c>
      <c r="E33" s="120" t="s">
        <v>479</v>
      </c>
      <c r="F33" s="123">
        <v>1</v>
      </c>
      <c r="G33" s="124">
        <v>200000</v>
      </c>
      <c r="H33" s="124">
        <v>200000</v>
      </c>
    </row>
    <row r="34" spans="1:8" ht="29.85" customHeight="1">
      <c r="A34" s="122" t="s">
        <v>45</v>
      </c>
      <c r="B34" s="122" t="s">
        <v>565</v>
      </c>
      <c r="C34" s="122" t="s">
        <v>487</v>
      </c>
      <c r="D34" s="122" t="s">
        <v>581</v>
      </c>
      <c r="E34" s="120" t="s">
        <v>479</v>
      </c>
      <c r="F34" s="123">
        <v>1</v>
      </c>
      <c r="G34" s="124">
        <v>15000</v>
      </c>
      <c r="H34" s="124">
        <v>15000</v>
      </c>
    </row>
    <row r="35" spans="1:8" ht="29.85" customHeight="1">
      <c r="A35" s="122" t="s">
        <v>45</v>
      </c>
      <c r="B35" s="122" t="s">
        <v>565</v>
      </c>
      <c r="C35" s="122" t="s">
        <v>483</v>
      </c>
      <c r="D35" s="122" t="s">
        <v>483</v>
      </c>
      <c r="E35" s="120" t="s">
        <v>479</v>
      </c>
      <c r="F35" s="123">
        <v>2</v>
      </c>
      <c r="G35" s="124">
        <v>2800</v>
      </c>
      <c r="H35" s="124">
        <v>5600</v>
      </c>
    </row>
    <row r="36" spans="1:8" ht="29.85" customHeight="1">
      <c r="A36" s="122" t="s">
        <v>45</v>
      </c>
      <c r="B36" s="122" t="s">
        <v>565</v>
      </c>
      <c r="C36" s="122" t="s">
        <v>483</v>
      </c>
      <c r="D36" s="122" t="s">
        <v>482</v>
      </c>
      <c r="E36" s="120" t="s">
        <v>479</v>
      </c>
      <c r="F36" s="123">
        <v>2</v>
      </c>
      <c r="G36" s="124">
        <v>3000</v>
      </c>
      <c r="H36" s="124">
        <v>6000</v>
      </c>
    </row>
    <row r="37" spans="1:8" ht="29.85" customHeight="1">
      <c r="A37" s="122" t="s">
        <v>45</v>
      </c>
      <c r="B37" s="122" t="s">
        <v>565</v>
      </c>
      <c r="C37" s="122" t="s">
        <v>478</v>
      </c>
      <c r="D37" s="122" t="s">
        <v>477</v>
      </c>
      <c r="E37" s="120" t="s">
        <v>479</v>
      </c>
      <c r="F37" s="123">
        <v>2</v>
      </c>
      <c r="G37" s="124">
        <v>3000</v>
      </c>
      <c r="H37" s="124">
        <v>6000</v>
      </c>
    </row>
    <row r="38" spans="1:8" ht="29.85" customHeight="1">
      <c r="A38" s="122" t="s">
        <v>45</v>
      </c>
      <c r="B38" s="122" t="s">
        <v>565</v>
      </c>
      <c r="C38" s="122" t="s">
        <v>582</v>
      </c>
      <c r="D38" s="122" t="s">
        <v>583</v>
      </c>
      <c r="E38" s="120" t="s">
        <v>496</v>
      </c>
      <c r="F38" s="123">
        <v>5</v>
      </c>
      <c r="G38" s="124">
        <v>5000</v>
      </c>
      <c r="H38" s="124">
        <v>25000</v>
      </c>
    </row>
    <row r="39" spans="1:8" ht="29.85" customHeight="1">
      <c r="A39" s="122" t="s">
        <v>45</v>
      </c>
      <c r="B39" s="122" t="s">
        <v>565</v>
      </c>
      <c r="C39" s="122" t="s">
        <v>584</v>
      </c>
      <c r="D39" s="122" t="s">
        <v>585</v>
      </c>
      <c r="E39" s="120" t="s">
        <v>479</v>
      </c>
      <c r="F39" s="123">
        <v>4</v>
      </c>
      <c r="G39" s="124">
        <v>2000</v>
      </c>
      <c r="H39" s="124">
        <v>8000</v>
      </c>
    </row>
    <row r="40" spans="1:8" ht="29.85" customHeight="1">
      <c r="A40" s="122" t="s">
        <v>45</v>
      </c>
      <c r="B40" s="122" t="s">
        <v>565</v>
      </c>
      <c r="C40" s="122" t="s">
        <v>506</v>
      </c>
      <c r="D40" s="122" t="s">
        <v>586</v>
      </c>
      <c r="E40" s="120" t="s">
        <v>496</v>
      </c>
      <c r="F40" s="123">
        <v>1</v>
      </c>
      <c r="G40" s="124">
        <v>8500</v>
      </c>
      <c r="H40" s="124">
        <v>8500</v>
      </c>
    </row>
    <row r="41" spans="1:8" ht="29.85" customHeight="1">
      <c r="A41" s="122" t="s">
        <v>45</v>
      </c>
      <c r="B41" s="122" t="s">
        <v>565</v>
      </c>
      <c r="C41" s="122" t="s">
        <v>587</v>
      </c>
      <c r="D41" s="122" t="s">
        <v>588</v>
      </c>
      <c r="E41" s="120" t="s">
        <v>479</v>
      </c>
      <c r="F41" s="123">
        <v>2</v>
      </c>
      <c r="G41" s="124">
        <v>8000</v>
      </c>
      <c r="H41" s="124">
        <v>16000</v>
      </c>
    </row>
    <row r="42" spans="1:8" ht="29.85" customHeight="1">
      <c r="A42" s="122" t="s">
        <v>45</v>
      </c>
      <c r="B42" s="122" t="s">
        <v>565</v>
      </c>
      <c r="C42" s="122" t="s">
        <v>589</v>
      </c>
      <c r="D42" s="122" t="s">
        <v>590</v>
      </c>
      <c r="E42" s="120" t="s">
        <v>496</v>
      </c>
      <c r="F42" s="123">
        <v>1</v>
      </c>
      <c r="G42" s="124">
        <v>1000000</v>
      </c>
      <c r="H42" s="124">
        <v>1000000</v>
      </c>
    </row>
    <row r="43" spans="1:8" ht="29.85" customHeight="1">
      <c r="A43" s="122" t="s">
        <v>45</v>
      </c>
      <c r="B43" s="122" t="s">
        <v>565</v>
      </c>
      <c r="C43" s="122" t="s">
        <v>591</v>
      </c>
      <c r="D43" s="122" t="s">
        <v>592</v>
      </c>
      <c r="E43" s="120" t="s">
        <v>479</v>
      </c>
      <c r="F43" s="123">
        <v>4</v>
      </c>
      <c r="G43" s="124">
        <v>5000</v>
      </c>
      <c r="H43" s="124">
        <v>20000</v>
      </c>
    </row>
    <row r="44" spans="1:8" ht="29.85" customHeight="1">
      <c r="A44" s="122" t="s">
        <v>45</v>
      </c>
      <c r="B44" s="122" t="s">
        <v>565</v>
      </c>
      <c r="C44" s="122" t="s">
        <v>591</v>
      </c>
      <c r="D44" s="122" t="s">
        <v>593</v>
      </c>
      <c r="E44" s="120" t="s">
        <v>479</v>
      </c>
      <c r="F44" s="123">
        <v>3</v>
      </c>
      <c r="G44" s="124">
        <v>14500</v>
      </c>
      <c r="H44" s="124">
        <v>43500</v>
      </c>
    </row>
    <row r="45" spans="1:8" ht="29.85" customHeight="1">
      <c r="A45" s="122" t="s">
        <v>45</v>
      </c>
      <c r="B45" s="122" t="s">
        <v>594</v>
      </c>
      <c r="C45" s="122" t="s">
        <v>492</v>
      </c>
      <c r="D45" s="122" t="s">
        <v>491</v>
      </c>
      <c r="E45" s="120" t="s">
        <v>493</v>
      </c>
      <c r="F45" s="123">
        <v>2</v>
      </c>
      <c r="G45" s="124">
        <v>3000</v>
      </c>
      <c r="H45" s="124">
        <v>6000</v>
      </c>
    </row>
    <row r="46" spans="1:8" ht="29.85" customHeight="1">
      <c r="A46" s="122" t="s">
        <v>45</v>
      </c>
      <c r="B46" s="122" t="s">
        <v>594</v>
      </c>
      <c r="C46" s="122" t="s">
        <v>492</v>
      </c>
      <c r="D46" s="122" t="s">
        <v>491</v>
      </c>
      <c r="E46" s="120" t="s">
        <v>493</v>
      </c>
      <c r="F46" s="123">
        <v>108</v>
      </c>
      <c r="G46" s="124">
        <v>530</v>
      </c>
      <c r="H46" s="124">
        <v>57240</v>
      </c>
    </row>
    <row r="47" spans="1:8" ht="29.85" customHeight="1">
      <c r="A47" s="122" t="s">
        <v>45</v>
      </c>
      <c r="B47" s="122" t="s">
        <v>594</v>
      </c>
      <c r="C47" s="122" t="s">
        <v>595</v>
      </c>
      <c r="D47" s="122" t="s">
        <v>596</v>
      </c>
      <c r="E47" s="120" t="s">
        <v>490</v>
      </c>
      <c r="F47" s="123">
        <v>10</v>
      </c>
      <c r="G47" s="124">
        <v>580</v>
      </c>
      <c r="H47" s="124">
        <v>5800</v>
      </c>
    </row>
    <row r="48" spans="1:8" ht="29.85" customHeight="1">
      <c r="A48" s="122" t="s">
        <v>45</v>
      </c>
      <c r="B48" s="122" t="s">
        <v>594</v>
      </c>
      <c r="C48" s="122" t="s">
        <v>489</v>
      </c>
      <c r="D48" s="122" t="s">
        <v>488</v>
      </c>
      <c r="E48" s="120" t="s">
        <v>490</v>
      </c>
      <c r="F48" s="123">
        <v>12</v>
      </c>
      <c r="G48" s="124">
        <v>680</v>
      </c>
      <c r="H48" s="124">
        <v>8160</v>
      </c>
    </row>
    <row r="49" spans="1:8" ht="29.85" customHeight="1">
      <c r="A49" s="122" t="s">
        <v>45</v>
      </c>
      <c r="B49" s="122" t="s">
        <v>594</v>
      </c>
      <c r="C49" s="122" t="s">
        <v>489</v>
      </c>
      <c r="D49" s="122" t="s">
        <v>488</v>
      </c>
      <c r="E49" s="120" t="s">
        <v>490</v>
      </c>
      <c r="F49" s="123">
        <v>120</v>
      </c>
      <c r="G49" s="124">
        <v>400</v>
      </c>
      <c r="H49" s="124">
        <v>48000</v>
      </c>
    </row>
    <row r="50" spans="1:8" ht="29.85" customHeight="1">
      <c r="A50" s="122" t="s">
        <v>45</v>
      </c>
      <c r="B50" s="122" t="s">
        <v>594</v>
      </c>
      <c r="C50" s="122" t="s">
        <v>516</v>
      </c>
      <c r="D50" s="122" t="s">
        <v>515</v>
      </c>
      <c r="E50" s="120" t="s">
        <v>517</v>
      </c>
      <c r="F50" s="123">
        <v>6</v>
      </c>
      <c r="G50" s="124">
        <v>900</v>
      </c>
      <c r="H50" s="124">
        <v>5400</v>
      </c>
    </row>
    <row r="51" spans="1:8" ht="29.85" customHeight="1">
      <c r="A51" s="122" t="s">
        <v>45</v>
      </c>
      <c r="B51" s="122" t="s">
        <v>594</v>
      </c>
      <c r="C51" s="122" t="s">
        <v>597</v>
      </c>
      <c r="D51" s="122" t="s">
        <v>598</v>
      </c>
      <c r="E51" s="120" t="s">
        <v>493</v>
      </c>
      <c r="F51" s="123">
        <v>2</v>
      </c>
      <c r="G51" s="124">
        <v>5000</v>
      </c>
      <c r="H51" s="124">
        <v>10000</v>
      </c>
    </row>
    <row r="52" spans="1:8" ht="29.85" customHeight="1">
      <c r="A52" s="122" t="s">
        <v>45</v>
      </c>
      <c r="B52" s="122" t="s">
        <v>599</v>
      </c>
      <c r="C52" s="122" t="s">
        <v>495</v>
      </c>
      <c r="D52" s="122" t="s">
        <v>495</v>
      </c>
      <c r="E52" s="120" t="s">
        <v>496</v>
      </c>
      <c r="F52" s="123">
        <v>6</v>
      </c>
      <c r="G52" s="124">
        <v>510</v>
      </c>
      <c r="H52" s="124">
        <v>3060</v>
      </c>
    </row>
    <row r="53" spans="1:8" ht="29.85" customHeight="1">
      <c r="A53" s="122" t="s">
        <v>45</v>
      </c>
      <c r="B53" s="122" t="s">
        <v>599</v>
      </c>
      <c r="C53" s="122" t="s">
        <v>495</v>
      </c>
      <c r="D53" s="122" t="s">
        <v>495</v>
      </c>
      <c r="E53" s="120" t="s">
        <v>496</v>
      </c>
      <c r="F53" s="123">
        <v>6</v>
      </c>
      <c r="G53" s="124">
        <v>470</v>
      </c>
      <c r="H53" s="124">
        <v>2820</v>
      </c>
    </row>
    <row r="54" spans="1:8" ht="29.85" customHeight="1">
      <c r="A54" s="122" t="s">
        <v>45</v>
      </c>
      <c r="B54" s="122" t="s">
        <v>599</v>
      </c>
      <c r="C54" s="122" t="s">
        <v>495</v>
      </c>
      <c r="D54" s="122" t="s">
        <v>600</v>
      </c>
      <c r="E54" s="120" t="s">
        <v>496</v>
      </c>
      <c r="F54" s="123">
        <v>24</v>
      </c>
      <c r="G54" s="124">
        <v>470</v>
      </c>
      <c r="H54" s="124">
        <v>11280</v>
      </c>
    </row>
    <row r="55" spans="1:8" ht="29.85" customHeight="1">
      <c r="A55" s="122" t="s">
        <v>45</v>
      </c>
      <c r="B55" s="122" t="s">
        <v>599</v>
      </c>
      <c r="C55" s="122" t="s">
        <v>495</v>
      </c>
      <c r="D55" s="122" t="s">
        <v>600</v>
      </c>
      <c r="E55" s="120" t="s">
        <v>496</v>
      </c>
      <c r="F55" s="123">
        <v>24</v>
      </c>
      <c r="G55" s="124">
        <v>510</v>
      </c>
      <c r="H55" s="124">
        <v>12240</v>
      </c>
    </row>
    <row r="56" spans="1:8" ht="29.85" customHeight="1">
      <c r="A56" s="122" t="s">
        <v>45</v>
      </c>
      <c r="B56" s="122" t="s">
        <v>599</v>
      </c>
      <c r="C56" s="122" t="s">
        <v>601</v>
      </c>
      <c r="D56" s="122" t="s">
        <v>602</v>
      </c>
      <c r="E56" s="120" t="s">
        <v>496</v>
      </c>
      <c r="F56" s="123">
        <v>1</v>
      </c>
      <c r="G56" s="124">
        <v>3400000</v>
      </c>
      <c r="H56" s="124">
        <v>3400000</v>
      </c>
    </row>
    <row r="57" spans="1:8" ht="29.85" customHeight="1">
      <c r="A57" s="122" t="s">
        <v>45</v>
      </c>
      <c r="B57" s="122" t="s">
        <v>599</v>
      </c>
      <c r="C57" s="122" t="s">
        <v>603</v>
      </c>
      <c r="D57" s="122" t="s">
        <v>604</v>
      </c>
      <c r="E57" s="120" t="s">
        <v>496</v>
      </c>
      <c r="F57" s="123">
        <v>1</v>
      </c>
      <c r="G57" s="124">
        <v>600000</v>
      </c>
      <c r="H57" s="124">
        <v>600000</v>
      </c>
    </row>
    <row r="58" spans="1:8" ht="29.85" customHeight="1">
      <c r="A58" s="122" t="s">
        <v>45</v>
      </c>
      <c r="B58" s="122" t="s">
        <v>599</v>
      </c>
      <c r="C58" s="122" t="s">
        <v>603</v>
      </c>
      <c r="D58" s="122" t="s">
        <v>604</v>
      </c>
      <c r="E58" s="120" t="s">
        <v>496</v>
      </c>
      <c r="F58" s="123">
        <v>1</v>
      </c>
      <c r="G58" s="124">
        <v>30000</v>
      </c>
      <c r="H58" s="124">
        <v>30000</v>
      </c>
    </row>
    <row r="59" spans="1:8" ht="29.85" customHeight="1">
      <c r="A59" s="122" t="s">
        <v>45</v>
      </c>
      <c r="B59" s="122" t="s">
        <v>599</v>
      </c>
      <c r="C59" s="122" t="s">
        <v>603</v>
      </c>
      <c r="D59" s="122" t="s">
        <v>604</v>
      </c>
      <c r="E59" s="120" t="s">
        <v>496</v>
      </c>
      <c r="F59" s="123">
        <v>1</v>
      </c>
      <c r="G59" s="124">
        <v>500000</v>
      </c>
      <c r="H59" s="124">
        <v>500000</v>
      </c>
    </row>
    <row r="60" spans="1:8" ht="20.100000000000001" customHeight="1">
      <c r="A60" s="226" t="s">
        <v>30</v>
      </c>
      <c r="B60" s="226"/>
      <c r="C60" s="226"/>
      <c r="D60" s="226"/>
      <c r="E60" s="226"/>
      <c r="F60" s="123">
        <v>485</v>
      </c>
      <c r="G60" s="124"/>
      <c r="H60" s="124">
        <v>10900600</v>
      </c>
    </row>
    <row r="61" spans="1:8" ht="19.5" customHeight="1">
      <c r="A61" s="227" t="s">
        <v>605</v>
      </c>
      <c r="B61" s="227"/>
      <c r="C61" s="227"/>
      <c r="D61" s="227"/>
      <c r="E61" s="227"/>
      <c r="F61" s="228"/>
      <c r="G61" s="229"/>
      <c r="H61" s="229"/>
    </row>
  </sheetData>
  <mergeCells count="9">
    <mergeCell ref="A60:E60"/>
    <mergeCell ref="A61:H61"/>
    <mergeCell ref="A2:H2"/>
    <mergeCell ref="A4:A5"/>
    <mergeCell ref="B4:B5"/>
    <mergeCell ref="C4:C5"/>
    <mergeCell ref="D4:D5"/>
    <mergeCell ref="E4:E5"/>
    <mergeCell ref="F4:H4"/>
  </mergeCells>
  <phoneticPr fontId="31" type="noConversion"/>
  <pageMargins left="0.7" right="0.7" top="0.75" bottom="0.75" header="0.3" footer="0.3"/>
  <extLst/>
</worksheet>
</file>

<file path=xl/worksheets/sheet16.xml><?xml version="1.0" encoding="utf-8"?>
<worksheet xmlns="http://schemas.openxmlformats.org/spreadsheetml/2006/main" xmlns:r="http://schemas.openxmlformats.org/officeDocument/2006/relationships">
  <sheetPr>
    <outlinePr summaryRight="0"/>
  </sheetPr>
  <dimension ref="A1:K10"/>
  <sheetViews>
    <sheetView showZeros="0" workbookViewId="0">
      <selection activeCell="A28" sqref="A28"/>
    </sheetView>
  </sheetViews>
  <sheetFormatPr defaultColWidth="9.109375" defaultRowHeight="14.25" customHeight="1"/>
  <cols>
    <col min="1" max="1" width="16.33203125" customWidth="1"/>
    <col min="2" max="2" width="29" customWidth="1"/>
    <col min="3" max="3" width="23.88671875" customWidth="1"/>
    <col min="4" max="7" width="19.5546875" customWidth="1"/>
    <col min="8" max="8" width="15.44140625" customWidth="1"/>
    <col min="9" max="11" width="19.5546875" customWidth="1"/>
  </cols>
  <sheetData>
    <row r="1" spans="1:11" ht="13.5" customHeight="1">
      <c r="D1" s="81"/>
      <c r="E1" s="81"/>
      <c r="F1" s="81"/>
      <c r="G1" s="81"/>
      <c r="K1" s="32" t="s">
        <v>606</v>
      </c>
    </row>
    <row r="2" spans="1:11" ht="27.75" customHeight="1">
      <c r="A2" s="143" t="s">
        <v>607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</row>
    <row r="3" spans="1:11" ht="13.5" customHeight="1">
      <c r="A3" s="185" t="str">
        <f>"单位名称："&amp;"云南省科学技术院"</f>
        <v>单位名称：云南省科学技术院</v>
      </c>
      <c r="B3" s="197"/>
      <c r="C3" s="197"/>
      <c r="D3" s="197"/>
      <c r="E3" s="197"/>
      <c r="F3" s="197"/>
      <c r="G3" s="197"/>
      <c r="H3" s="33"/>
      <c r="I3" s="33"/>
      <c r="J3" s="33"/>
      <c r="K3" s="35" t="s">
        <v>144</v>
      </c>
    </row>
    <row r="4" spans="1:11" ht="21.75" customHeight="1">
      <c r="A4" s="194" t="s">
        <v>227</v>
      </c>
      <c r="B4" s="194" t="s">
        <v>155</v>
      </c>
      <c r="C4" s="194" t="s">
        <v>228</v>
      </c>
      <c r="D4" s="169" t="s">
        <v>156</v>
      </c>
      <c r="E4" s="169" t="s">
        <v>157</v>
      </c>
      <c r="F4" s="169" t="s">
        <v>158</v>
      </c>
      <c r="G4" s="169" t="s">
        <v>159</v>
      </c>
      <c r="H4" s="135" t="s">
        <v>30</v>
      </c>
      <c r="I4" s="133" t="s">
        <v>608</v>
      </c>
      <c r="J4" s="183"/>
      <c r="K4" s="134"/>
    </row>
    <row r="5" spans="1:11" ht="21.75" customHeight="1">
      <c r="A5" s="195"/>
      <c r="B5" s="195"/>
      <c r="C5" s="195"/>
      <c r="D5" s="190"/>
      <c r="E5" s="190"/>
      <c r="F5" s="190"/>
      <c r="G5" s="190"/>
      <c r="H5" s="231"/>
      <c r="I5" s="169" t="s">
        <v>33</v>
      </c>
      <c r="J5" s="169" t="s">
        <v>34</v>
      </c>
      <c r="K5" s="169" t="s">
        <v>35</v>
      </c>
    </row>
    <row r="6" spans="1:11" ht="40.5" customHeight="1">
      <c r="A6" s="196"/>
      <c r="B6" s="196"/>
      <c r="C6" s="196"/>
      <c r="D6" s="175"/>
      <c r="E6" s="175"/>
      <c r="F6" s="175"/>
      <c r="G6" s="175"/>
      <c r="H6" s="136"/>
      <c r="I6" s="175" t="s">
        <v>32</v>
      </c>
      <c r="J6" s="175"/>
      <c r="K6" s="175"/>
    </row>
    <row r="7" spans="1:11" ht="15" customHeight="1">
      <c r="A7" s="38">
        <v>1</v>
      </c>
      <c r="B7" s="38">
        <v>2</v>
      </c>
      <c r="C7" s="38">
        <v>3</v>
      </c>
      <c r="D7" s="38">
        <v>4</v>
      </c>
      <c r="E7" s="38">
        <v>5</v>
      </c>
      <c r="F7" s="38">
        <v>6</v>
      </c>
      <c r="G7" s="38">
        <v>7</v>
      </c>
      <c r="H7" s="38">
        <v>8</v>
      </c>
      <c r="I7" s="38">
        <v>9</v>
      </c>
      <c r="J7" s="39">
        <v>10</v>
      </c>
      <c r="K7" s="39">
        <v>11</v>
      </c>
    </row>
    <row r="8" spans="1:11" ht="30.6" customHeight="1">
      <c r="A8" s="74"/>
      <c r="B8" s="125"/>
      <c r="C8" s="74"/>
      <c r="D8" s="74"/>
      <c r="E8" s="74"/>
      <c r="F8" s="74"/>
      <c r="G8" s="74"/>
      <c r="H8" s="42"/>
      <c r="I8" s="42"/>
      <c r="J8" s="42"/>
      <c r="K8" s="42"/>
    </row>
    <row r="9" spans="1:11" ht="30.6" customHeight="1">
      <c r="A9" s="125"/>
      <c r="B9" s="125"/>
      <c r="C9" s="125"/>
      <c r="D9" s="125"/>
      <c r="E9" s="125"/>
      <c r="F9" s="125"/>
      <c r="G9" s="125"/>
      <c r="H9" s="42"/>
      <c r="I9" s="42"/>
      <c r="J9" s="42"/>
      <c r="K9" s="42"/>
    </row>
    <row r="10" spans="1:11" ht="18.75" customHeight="1">
      <c r="A10" s="191" t="s">
        <v>119</v>
      </c>
      <c r="B10" s="192"/>
      <c r="C10" s="192"/>
      <c r="D10" s="192"/>
      <c r="E10" s="192"/>
      <c r="F10" s="192"/>
      <c r="G10" s="193"/>
      <c r="H10" s="42"/>
      <c r="I10" s="42"/>
      <c r="J10" s="42"/>
      <c r="K10" s="42"/>
    </row>
  </sheetData>
  <mergeCells count="15">
    <mergeCell ref="A10:G10"/>
    <mergeCell ref="I5:I6"/>
    <mergeCell ref="A2:K2"/>
    <mergeCell ref="E4:E6"/>
    <mergeCell ref="A4:A6"/>
    <mergeCell ref="B4:B6"/>
    <mergeCell ref="A3:G3"/>
    <mergeCell ref="K5:K6"/>
    <mergeCell ref="I4:K4"/>
    <mergeCell ref="C4:C6"/>
    <mergeCell ref="F4:F6"/>
    <mergeCell ref="G4:G6"/>
    <mergeCell ref="H4:H6"/>
    <mergeCell ref="J5:J6"/>
    <mergeCell ref="D4:D6"/>
  </mergeCells>
  <phoneticPr fontId="31" type="noConversion"/>
  <pageMargins left="0.7" right="0.7" top="0.75" bottom="0.75" header="0.3" footer="0.3"/>
  <extLst/>
</worksheet>
</file>

<file path=xl/worksheets/sheet17.xml><?xml version="1.0" encoding="utf-8"?>
<worksheet xmlns="http://schemas.openxmlformats.org/spreadsheetml/2006/main" xmlns:r="http://schemas.openxmlformats.org/officeDocument/2006/relationships">
  <sheetPr>
    <outlinePr summaryRight="0"/>
  </sheetPr>
  <dimension ref="A1:G12"/>
  <sheetViews>
    <sheetView showZeros="0" workbookViewId="0">
      <selection activeCell="A9" sqref="A9:XFD9"/>
    </sheetView>
  </sheetViews>
  <sheetFormatPr defaultColWidth="9.109375" defaultRowHeight="14.25" customHeight="1"/>
  <cols>
    <col min="1" max="1" width="37.77734375" customWidth="1"/>
    <col min="2" max="2" width="28" customWidth="1"/>
    <col min="3" max="3" width="37.5546875" customWidth="1"/>
    <col min="4" max="4" width="17" customWidth="1"/>
    <col min="5" max="7" width="27" customWidth="1"/>
  </cols>
  <sheetData>
    <row r="1" spans="1:7" ht="13.5" customHeight="1">
      <c r="D1" s="81"/>
      <c r="G1" s="32" t="s">
        <v>609</v>
      </c>
    </row>
    <row r="2" spans="1:7" ht="27.75" customHeight="1">
      <c r="A2" s="176" t="s">
        <v>610</v>
      </c>
      <c r="B2" s="176"/>
      <c r="C2" s="176"/>
      <c r="D2" s="176"/>
      <c r="E2" s="176"/>
      <c r="F2" s="176"/>
      <c r="G2" s="176"/>
    </row>
    <row r="3" spans="1:7" ht="13.5" customHeight="1">
      <c r="A3" s="185" t="str">
        <f>"单位名称："&amp;"云南省科学技术院"</f>
        <v>单位名称：云南省科学技术院</v>
      </c>
      <c r="B3" s="197"/>
      <c r="C3" s="197"/>
      <c r="D3" s="197"/>
      <c r="E3" s="33"/>
      <c r="F3" s="33"/>
      <c r="G3" s="35" t="s">
        <v>144</v>
      </c>
    </row>
    <row r="4" spans="1:7" ht="21.75" customHeight="1">
      <c r="A4" s="194" t="s">
        <v>228</v>
      </c>
      <c r="B4" s="194" t="s">
        <v>227</v>
      </c>
      <c r="C4" s="194" t="s">
        <v>155</v>
      </c>
      <c r="D4" s="169" t="s">
        <v>611</v>
      </c>
      <c r="E4" s="133" t="s">
        <v>33</v>
      </c>
      <c r="F4" s="183"/>
      <c r="G4" s="134"/>
    </row>
    <row r="5" spans="1:7" ht="21.75" customHeight="1">
      <c r="A5" s="195"/>
      <c r="B5" s="195"/>
      <c r="C5" s="195"/>
      <c r="D5" s="190"/>
      <c r="E5" s="135" t="s">
        <v>612</v>
      </c>
      <c r="F5" s="169" t="s">
        <v>613</v>
      </c>
      <c r="G5" s="169" t="s">
        <v>614</v>
      </c>
    </row>
    <row r="6" spans="1:7" ht="40.5" customHeight="1">
      <c r="A6" s="196"/>
      <c r="B6" s="196"/>
      <c r="C6" s="196"/>
      <c r="D6" s="175"/>
      <c r="E6" s="136"/>
      <c r="F6" s="175" t="s">
        <v>32</v>
      </c>
      <c r="G6" s="175"/>
    </row>
    <row r="7" spans="1:7" ht="15" customHeight="1">
      <c r="A7" s="38">
        <v>1</v>
      </c>
      <c r="B7" s="38">
        <v>2</v>
      </c>
      <c r="C7" s="38">
        <v>3</v>
      </c>
      <c r="D7" s="38">
        <v>4</v>
      </c>
      <c r="E7" s="38">
        <v>5</v>
      </c>
      <c r="F7" s="38">
        <v>6</v>
      </c>
      <c r="G7" s="38">
        <v>7</v>
      </c>
    </row>
    <row r="8" spans="1:7" ht="29.85" customHeight="1">
      <c r="A8" s="125" t="s">
        <v>45</v>
      </c>
      <c r="B8" s="126"/>
      <c r="C8" s="126"/>
      <c r="D8" s="125"/>
      <c r="E8" s="42">
        <v>2038000</v>
      </c>
      <c r="F8" s="42">
        <v>2038000</v>
      </c>
      <c r="G8" s="42">
        <v>2038000</v>
      </c>
    </row>
    <row r="9" spans="1:7" ht="29.85" customHeight="1">
      <c r="A9" s="125"/>
      <c r="B9" s="125" t="s">
        <v>615</v>
      </c>
      <c r="C9" s="125" t="s">
        <v>322</v>
      </c>
      <c r="D9" s="125" t="s">
        <v>616</v>
      </c>
      <c r="E9" s="42">
        <v>88000</v>
      </c>
      <c r="F9" s="42">
        <v>88000</v>
      </c>
      <c r="G9" s="42">
        <v>88000</v>
      </c>
    </row>
    <row r="10" spans="1:7" ht="29.85" customHeight="1">
      <c r="A10" s="13"/>
      <c r="B10" s="125" t="s">
        <v>617</v>
      </c>
      <c r="C10" s="125" t="s">
        <v>312</v>
      </c>
      <c r="D10" s="125" t="s">
        <v>616</v>
      </c>
      <c r="E10" s="42">
        <v>650000</v>
      </c>
      <c r="F10" s="42">
        <v>650000</v>
      </c>
      <c r="G10" s="42">
        <v>650000</v>
      </c>
    </row>
    <row r="11" spans="1:7" ht="29.85" customHeight="1">
      <c r="A11" s="13"/>
      <c r="B11" s="125" t="s">
        <v>618</v>
      </c>
      <c r="C11" s="125" t="s">
        <v>317</v>
      </c>
      <c r="D11" s="125" t="s">
        <v>616</v>
      </c>
      <c r="E11" s="42">
        <v>1300000</v>
      </c>
      <c r="F11" s="42">
        <v>1300000</v>
      </c>
      <c r="G11" s="42">
        <v>1300000</v>
      </c>
    </row>
    <row r="12" spans="1:7" ht="18.75" customHeight="1">
      <c r="A12" s="232" t="s">
        <v>30</v>
      </c>
      <c r="B12" s="233" t="s">
        <v>619</v>
      </c>
      <c r="C12" s="233"/>
      <c r="D12" s="234"/>
      <c r="E12" s="42">
        <v>2038000</v>
      </c>
      <c r="F12" s="42">
        <v>2038000</v>
      </c>
      <c r="G12" s="42">
        <v>2038000</v>
      </c>
    </row>
  </sheetData>
  <mergeCells count="11">
    <mergeCell ref="A2:G2"/>
    <mergeCell ref="A3:D3"/>
    <mergeCell ref="F5:F6"/>
    <mergeCell ref="E5:E6"/>
    <mergeCell ref="E4:G4"/>
    <mergeCell ref="A12:D12"/>
    <mergeCell ref="B4:B6"/>
    <mergeCell ref="C4:C6"/>
    <mergeCell ref="A4:A6"/>
    <mergeCell ref="G5:G6"/>
    <mergeCell ref="D4:D6"/>
  </mergeCells>
  <phoneticPr fontId="31" type="noConversion"/>
  <pageMargins left="0.7" right="0.7" top="0.75" bottom="0.75" header="0.3" footer="0.3"/>
  <extLst/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Right="0"/>
  </sheetPr>
  <dimension ref="A1:S9"/>
  <sheetViews>
    <sheetView showZeros="0" workbookViewId="0">
      <selection activeCell="A28" sqref="A28"/>
    </sheetView>
  </sheetViews>
  <sheetFormatPr defaultColWidth="8" defaultRowHeight="14.25" customHeight="1"/>
  <cols>
    <col min="1" max="1" width="21.109375" customWidth="1"/>
    <col min="2" max="2" width="35.33203125" customWidth="1"/>
    <col min="3" max="19" width="16.21875" customWidth="1"/>
  </cols>
  <sheetData>
    <row r="1" spans="1:19" ht="12" customHeight="1">
      <c r="A1" s="29"/>
      <c r="J1" s="30"/>
      <c r="N1" s="140"/>
      <c r="O1" s="31"/>
      <c r="P1" s="31"/>
      <c r="Q1" s="31"/>
      <c r="R1" s="139" t="s">
        <v>26</v>
      </c>
      <c r="S1" s="140"/>
    </row>
    <row r="2" spans="1:19" ht="36" customHeight="1">
      <c r="A2" s="142" t="s">
        <v>27</v>
      </c>
      <c r="B2" s="143"/>
      <c r="C2" s="143"/>
      <c r="D2" s="143"/>
      <c r="E2" s="143"/>
      <c r="F2" s="143"/>
      <c r="G2" s="143"/>
      <c r="H2" s="143"/>
      <c r="I2" s="143"/>
      <c r="J2" s="144"/>
      <c r="K2" s="143"/>
      <c r="L2" s="143"/>
      <c r="M2" s="143"/>
      <c r="N2" s="143"/>
      <c r="O2" s="143"/>
      <c r="P2" s="143"/>
      <c r="Q2" s="143"/>
      <c r="R2" s="143"/>
      <c r="S2" s="143"/>
    </row>
    <row r="3" spans="1:19" ht="20.25" customHeight="1">
      <c r="A3" s="148" t="str">
        <f>"单位名称："&amp;"云南省科学技术院"</f>
        <v>单位名称：云南省科学技术院</v>
      </c>
      <c r="B3" s="149"/>
      <c r="C3" s="149"/>
      <c r="D3" s="149"/>
      <c r="E3" s="33"/>
      <c r="F3" s="33"/>
      <c r="G3" s="33"/>
      <c r="H3" s="33"/>
      <c r="I3" s="33"/>
      <c r="J3" s="34"/>
      <c r="K3" s="33"/>
      <c r="L3" s="33"/>
      <c r="M3" s="33"/>
      <c r="N3" s="141"/>
      <c r="O3" s="35"/>
      <c r="P3" s="35"/>
      <c r="Q3" s="35"/>
      <c r="R3" s="141" t="s">
        <v>2</v>
      </c>
      <c r="S3" s="141" t="s">
        <v>2</v>
      </c>
    </row>
    <row r="4" spans="1:19" ht="18.75" customHeight="1">
      <c r="A4" s="159" t="s">
        <v>28</v>
      </c>
      <c r="B4" s="153" t="s">
        <v>29</v>
      </c>
      <c r="C4" s="153" t="s">
        <v>30</v>
      </c>
      <c r="D4" s="150" t="s">
        <v>31</v>
      </c>
      <c r="E4" s="151"/>
      <c r="F4" s="151"/>
      <c r="G4" s="151"/>
      <c r="H4" s="151"/>
      <c r="I4" s="151"/>
      <c r="J4" s="152"/>
      <c r="K4" s="151"/>
      <c r="L4" s="151"/>
      <c r="M4" s="151"/>
      <c r="N4" s="145"/>
      <c r="O4" s="145" t="s">
        <v>20</v>
      </c>
      <c r="P4" s="145"/>
      <c r="Q4" s="145"/>
      <c r="R4" s="145"/>
      <c r="S4" s="145"/>
    </row>
    <row r="5" spans="1:19" ht="18" customHeight="1">
      <c r="A5" s="160"/>
      <c r="B5" s="154"/>
      <c r="C5" s="154"/>
      <c r="D5" s="154" t="s">
        <v>32</v>
      </c>
      <c r="E5" s="154" t="s">
        <v>33</v>
      </c>
      <c r="F5" s="154" t="s">
        <v>34</v>
      </c>
      <c r="G5" s="154" t="s">
        <v>35</v>
      </c>
      <c r="H5" s="154" t="s">
        <v>36</v>
      </c>
      <c r="I5" s="156" t="s">
        <v>37</v>
      </c>
      <c r="J5" s="157"/>
      <c r="K5" s="156" t="s">
        <v>38</v>
      </c>
      <c r="L5" s="156" t="s">
        <v>39</v>
      </c>
      <c r="M5" s="156" t="s">
        <v>40</v>
      </c>
      <c r="N5" s="158" t="s">
        <v>41</v>
      </c>
      <c r="O5" s="146" t="s">
        <v>32</v>
      </c>
      <c r="P5" s="146" t="s">
        <v>33</v>
      </c>
      <c r="Q5" s="146" t="s">
        <v>34</v>
      </c>
      <c r="R5" s="146" t="s">
        <v>35</v>
      </c>
      <c r="S5" s="146" t="s">
        <v>42</v>
      </c>
    </row>
    <row r="6" spans="1:19" ht="29.25" customHeight="1">
      <c r="A6" s="161"/>
      <c r="B6" s="155"/>
      <c r="C6" s="155"/>
      <c r="D6" s="155"/>
      <c r="E6" s="155"/>
      <c r="F6" s="155"/>
      <c r="G6" s="155"/>
      <c r="H6" s="155"/>
      <c r="I6" s="36" t="s">
        <v>32</v>
      </c>
      <c r="J6" s="36" t="s">
        <v>43</v>
      </c>
      <c r="K6" s="36" t="s">
        <v>38</v>
      </c>
      <c r="L6" s="36" t="s">
        <v>39</v>
      </c>
      <c r="M6" s="36" t="s">
        <v>40</v>
      </c>
      <c r="N6" s="36" t="s">
        <v>41</v>
      </c>
      <c r="O6" s="147"/>
      <c r="P6" s="147"/>
      <c r="Q6" s="147"/>
      <c r="R6" s="147"/>
      <c r="S6" s="147"/>
    </row>
    <row r="7" spans="1:19" ht="16.5" customHeight="1">
      <c r="A7" s="37">
        <v>1</v>
      </c>
      <c r="B7" s="38">
        <v>2</v>
      </c>
      <c r="C7" s="38">
        <v>3</v>
      </c>
      <c r="D7" s="38">
        <v>4</v>
      </c>
      <c r="E7" s="37">
        <v>5</v>
      </c>
      <c r="F7" s="38">
        <v>6</v>
      </c>
      <c r="G7" s="38">
        <v>7</v>
      </c>
      <c r="H7" s="37">
        <v>8</v>
      </c>
      <c r="I7" s="38">
        <v>9</v>
      </c>
      <c r="J7" s="39">
        <v>10</v>
      </c>
      <c r="K7" s="39">
        <v>11</v>
      </c>
      <c r="L7" s="40">
        <v>12</v>
      </c>
      <c r="M7" s="39">
        <v>13</v>
      </c>
      <c r="N7" s="39">
        <v>14</v>
      </c>
      <c r="O7" s="39">
        <v>15</v>
      </c>
      <c r="P7" s="39">
        <v>16</v>
      </c>
      <c r="Q7" s="39">
        <v>17</v>
      </c>
      <c r="R7" s="39">
        <v>18</v>
      </c>
      <c r="S7" s="39">
        <v>19</v>
      </c>
    </row>
    <row r="8" spans="1:19" ht="31.35" customHeight="1">
      <c r="A8" s="41" t="s">
        <v>44</v>
      </c>
      <c r="B8" s="41" t="s">
        <v>45</v>
      </c>
      <c r="C8" s="42">
        <v>55939793.380000003</v>
      </c>
      <c r="D8" s="10">
        <v>33611109.700000003</v>
      </c>
      <c r="E8" s="25">
        <v>20149445.300000001</v>
      </c>
      <c r="F8" s="25"/>
      <c r="G8" s="25"/>
      <c r="H8" s="25"/>
      <c r="I8" s="25">
        <v>13461664.4</v>
      </c>
      <c r="J8" s="25"/>
      <c r="K8" s="25"/>
      <c r="L8" s="25"/>
      <c r="M8" s="25"/>
      <c r="N8" s="25">
        <v>13461664.4</v>
      </c>
      <c r="O8" s="25">
        <v>22328683.68</v>
      </c>
      <c r="P8" s="25">
        <v>11290118.02</v>
      </c>
      <c r="Q8" s="25"/>
      <c r="R8" s="25"/>
      <c r="S8" s="25">
        <v>11038565.66</v>
      </c>
    </row>
    <row r="9" spans="1:19" ht="16.5" customHeight="1">
      <c r="A9" s="43" t="s">
        <v>30</v>
      </c>
      <c r="B9" s="44"/>
      <c r="C9" s="45">
        <v>55939793.380000003</v>
      </c>
      <c r="D9" s="45">
        <v>33611109.700000003</v>
      </c>
      <c r="E9" s="46">
        <v>20149445.300000001</v>
      </c>
      <c r="F9" s="47"/>
      <c r="G9" s="47"/>
      <c r="H9" s="47"/>
      <c r="I9" s="47">
        <v>13461664.4</v>
      </c>
      <c r="J9" s="47"/>
      <c r="K9" s="47"/>
      <c r="L9" s="47"/>
      <c r="M9" s="47"/>
      <c r="N9" s="47">
        <v>13461664.4</v>
      </c>
      <c r="O9" s="47">
        <v>22328683.68</v>
      </c>
      <c r="P9" s="47">
        <v>11290118.02</v>
      </c>
      <c r="Q9" s="47"/>
      <c r="R9" s="47"/>
      <c r="S9" s="47">
        <v>11038565.66</v>
      </c>
    </row>
  </sheetData>
  <mergeCells count="22">
    <mergeCell ref="F5:F6"/>
    <mergeCell ref="G5:G6"/>
    <mergeCell ref="H5:H6"/>
    <mergeCell ref="I5:N5"/>
    <mergeCell ref="A4:A6"/>
    <mergeCell ref="B4:B6"/>
    <mergeCell ref="R1:S1"/>
    <mergeCell ref="R3:S3"/>
    <mergeCell ref="A2:S2"/>
    <mergeCell ref="O4:S4"/>
    <mergeCell ref="O5:O6"/>
    <mergeCell ref="P5:P6"/>
    <mergeCell ref="Q5:Q6"/>
    <mergeCell ref="R5:R6"/>
    <mergeCell ref="S5:S6"/>
    <mergeCell ref="N1"/>
    <mergeCell ref="N3"/>
    <mergeCell ref="A3:D3"/>
    <mergeCell ref="D4:N4"/>
    <mergeCell ref="C4:C6"/>
    <mergeCell ref="D5:D6"/>
    <mergeCell ref="E5:E6"/>
  </mergeCells>
  <phoneticPr fontId="31" type="noConversion"/>
  <pageMargins left="0.7" right="0.7" top="0.75" bottom="0.75" header="0.3" footer="0.3"/>
  <extLst/>
</worksheet>
</file>

<file path=xl/worksheets/sheet3.xml><?xml version="1.0" encoding="utf-8"?>
<worksheet xmlns="http://schemas.openxmlformats.org/spreadsheetml/2006/main" xmlns:r="http://schemas.openxmlformats.org/officeDocument/2006/relationships">
  <sheetPr>
    <outlinePr summaryRight="0"/>
  </sheetPr>
  <dimension ref="A1:O38"/>
  <sheetViews>
    <sheetView showZeros="0" workbookViewId="0">
      <selection activeCell="A28" sqref="A28"/>
    </sheetView>
  </sheetViews>
  <sheetFormatPr defaultColWidth="9.109375" defaultRowHeight="14.25" customHeight="1"/>
  <cols>
    <col min="1" max="1" width="14.33203125" customWidth="1"/>
    <col min="2" max="2" width="32.5546875" customWidth="1"/>
    <col min="3" max="6" width="18.88671875" customWidth="1"/>
    <col min="7" max="7" width="21.33203125" customWidth="1"/>
    <col min="8" max="9" width="18.88671875" customWidth="1"/>
    <col min="10" max="10" width="17.88671875" customWidth="1"/>
    <col min="11" max="15" width="18.88671875" customWidth="1"/>
  </cols>
  <sheetData>
    <row r="1" spans="1:15" ht="15.75" customHeight="1">
      <c r="D1" s="31"/>
      <c r="H1" s="31"/>
      <c r="O1" s="48" t="s">
        <v>46</v>
      </c>
    </row>
    <row r="2" spans="1:15" ht="28.5" customHeight="1">
      <c r="A2" s="143" t="s">
        <v>47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3"/>
    </row>
    <row r="3" spans="1:15" ht="15" customHeight="1">
      <c r="A3" s="162" t="str">
        <f>"单位名称："&amp;"云南省科学技术院"</f>
        <v>单位名称：云南省科学技术院</v>
      </c>
      <c r="B3" s="163"/>
      <c r="C3" s="164"/>
      <c r="D3" s="164"/>
      <c r="E3" s="164"/>
      <c r="F3" s="164"/>
      <c r="G3" s="149"/>
      <c r="H3" s="164"/>
      <c r="I3" s="164"/>
      <c r="J3" s="149"/>
      <c r="K3" s="164"/>
      <c r="L3" s="164"/>
      <c r="M3" s="33"/>
      <c r="N3" s="33"/>
      <c r="O3" s="52" t="s">
        <v>2</v>
      </c>
    </row>
    <row r="4" spans="1:15" ht="18.75" customHeight="1">
      <c r="A4" s="169" t="s">
        <v>48</v>
      </c>
      <c r="B4" s="169" t="s">
        <v>49</v>
      </c>
      <c r="C4" s="135" t="s">
        <v>30</v>
      </c>
      <c r="D4" s="171" t="s">
        <v>33</v>
      </c>
      <c r="E4" s="171"/>
      <c r="F4" s="171"/>
      <c r="G4" s="170" t="s">
        <v>34</v>
      </c>
      <c r="H4" s="169" t="s">
        <v>35</v>
      </c>
      <c r="I4" s="169" t="s">
        <v>50</v>
      </c>
      <c r="J4" s="133" t="s">
        <v>51</v>
      </c>
      <c r="K4" s="167" t="s">
        <v>52</v>
      </c>
      <c r="L4" s="167" t="s">
        <v>53</v>
      </c>
      <c r="M4" s="167" t="s">
        <v>54</v>
      </c>
      <c r="N4" s="167" t="s">
        <v>55</v>
      </c>
      <c r="O4" s="168" t="s">
        <v>56</v>
      </c>
    </row>
    <row r="5" spans="1:15" ht="30" customHeight="1">
      <c r="A5" s="136"/>
      <c r="B5" s="136"/>
      <c r="C5" s="136"/>
      <c r="D5" s="54" t="s">
        <v>32</v>
      </c>
      <c r="E5" s="54" t="s">
        <v>57</v>
      </c>
      <c r="F5" s="54" t="s">
        <v>58</v>
      </c>
      <c r="G5" s="136"/>
      <c r="H5" s="136"/>
      <c r="I5" s="136"/>
      <c r="J5" s="55" t="s">
        <v>32</v>
      </c>
      <c r="K5" s="56" t="s">
        <v>52</v>
      </c>
      <c r="L5" s="56" t="s">
        <v>53</v>
      </c>
      <c r="M5" s="56" t="s">
        <v>54</v>
      </c>
      <c r="N5" s="56" t="s">
        <v>55</v>
      </c>
      <c r="O5" s="56" t="s">
        <v>56</v>
      </c>
    </row>
    <row r="6" spans="1:15" ht="16.5" customHeight="1">
      <c r="A6" s="55">
        <v>1</v>
      </c>
      <c r="B6" s="55">
        <v>2</v>
      </c>
      <c r="C6" s="55">
        <v>3</v>
      </c>
      <c r="D6" s="55">
        <v>4</v>
      </c>
      <c r="E6" s="55">
        <v>5</v>
      </c>
      <c r="F6" s="55">
        <v>6</v>
      </c>
      <c r="G6" s="55">
        <v>7</v>
      </c>
      <c r="H6" s="57">
        <v>8</v>
      </c>
      <c r="I6" s="57">
        <v>9</v>
      </c>
      <c r="J6" s="57">
        <v>10</v>
      </c>
      <c r="K6" s="57">
        <v>11</v>
      </c>
      <c r="L6" s="57">
        <v>12</v>
      </c>
      <c r="M6" s="57">
        <v>13</v>
      </c>
      <c r="N6" s="57">
        <v>14</v>
      </c>
      <c r="O6" s="55">
        <v>15</v>
      </c>
    </row>
    <row r="7" spans="1:15" ht="20.25" customHeight="1">
      <c r="A7" s="41" t="s">
        <v>59</v>
      </c>
      <c r="B7" s="41" t="s">
        <v>60</v>
      </c>
      <c r="C7" s="10">
        <v>50981404.5</v>
      </c>
      <c r="D7" s="10">
        <v>26481174.440000001</v>
      </c>
      <c r="E7" s="10">
        <v>13153056.42</v>
      </c>
      <c r="F7" s="10">
        <v>13328118.02</v>
      </c>
      <c r="G7" s="25"/>
      <c r="H7" s="10"/>
      <c r="I7" s="10"/>
      <c r="J7" s="10">
        <v>24500230.059999999</v>
      </c>
      <c r="K7" s="10"/>
      <c r="L7" s="10"/>
      <c r="M7" s="25"/>
      <c r="N7" s="10"/>
      <c r="O7" s="10">
        <v>24500230.059999999</v>
      </c>
    </row>
    <row r="8" spans="1:15" ht="20.25" customHeight="1">
      <c r="A8" s="58" t="s">
        <v>61</v>
      </c>
      <c r="B8" s="58" t="s">
        <v>62</v>
      </c>
      <c r="C8" s="10">
        <v>4832797.33</v>
      </c>
      <c r="D8" s="10">
        <v>4832797.33</v>
      </c>
      <c r="E8" s="10"/>
      <c r="F8" s="10">
        <v>4832797.33</v>
      </c>
      <c r="G8" s="25"/>
      <c r="H8" s="10"/>
      <c r="I8" s="10"/>
      <c r="J8" s="10"/>
      <c r="K8" s="10"/>
      <c r="L8" s="10"/>
      <c r="M8" s="25"/>
      <c r="N8" s="10"/>
      <c r="O8" s="10"/>
    </row>
    <row r="9" spans="1:15" ht="20.25" customHeight="1">
      <c r="A9" s="59" t="s">
        <v>63</v>
      </c>
      <c r="B9" s="59" t="s">
        <v>64</v>
      </c>
      <c r="C9" s="10">
        <v>29174.16</v>
      </c>
      <c r="D9" s="10">
        <v>29174.16</v>
      </c>
      <c r="E9" s="10"/>
      <c r="F9" s="10">
        <v>29174.16</v>
      </c>
      <c r="G9" s="25"/>
      <c r="H9" s="10"/>
      <c r="I9" s="10"/>
      <c r="J9" s="10"/>
      <c r="K9" s="10"/>
      <c r="L9" s="10"/>
      <c r="M9" s="25"/>
      <c r="N9" s="10"/>
      <c r="O9" s="10"/>
    </row>
    <row r="10" spans="1:15" ht="20.25" customHeight="1">
      <c r="A10" s="59" t="s">
        <v>65</v>
      </c>
      <c r="B10" s="59" t="s">
        <v>66</v>
      </c>
      <c r="C10" s="10">
        <v>4803623.17</v>
      </c>
      <c r="D10" s="10">
        <v>4803623.17</v>
      </c>
      <c r="E10" s="10"/>
      <c r="F10" s="10">
        <v>4803623.17</v>
      </c>
      <c r="G10" s="25"/>
      <c r="H10" s="10"/>
      <c r="I10" s="10"/>
      <c r="J10" s="10"/>
      <c r="K10" s="10"/>
      <c r="L10" s="10"/>
      <c r="M10" s="25"/>
      <c r="N10" s="10"/>
      <c r="O10" s="10"/>
    </row>
    <row r="11" spans="1:15" ht="20.25" customHeight="1">
      <c r="A11" s="58" t="s">
        <v>67</v>
      </c>
      <c r="B11" s="58" t="s">
        <v>68</v>
      </c>
      <c r="C11" s="10">
        <v>615695.68000000005</v>
      </c>
      <c r="D11" s="10">
        <v>615695.68000000005</v>
      </c>
      <c r="E11" s="10"/>
      <c r="F11" s="10">
        <v>615695.68000000005</v>
      </c>
      <c r="G11" s="25"/>
      <c r="H11" s="10"/>
      <c r="I11" s="10"/>
      <c r="J11" s="10"/>
      <c r="K11" s="10"/>
      <c r="L11" s="10"/>
      <c r="M11" s="25"/>
      <c r="N11" s="10"/>
      <c r="O11" s="10"/>
    </row>
    <row r="12" spans="1:15" ht="20.25" customHeight="1">
      <c r="A12" s="59" t="s">
        <v>69</v>
      </c>
      <c r="B12" s="59" t="s">
        <v>70</v>
      </c>
      <c r="C12" s="10">
        <v>193028.76</v>
      </c>
      <c r="D12" s="10">
        <v>193028.76</v>
      </c>
      <c r="E12" s="10"/>
      <c r="F12" s="10">
        <v>193028.76</v>
      </c>
      <c r="G12" s="25"/>
      <c r="H12" s="10"/>
      <c r="I12" s="10"/>
      <c r="J12" s="10"/>
      <c r="K12" s="10"/>
      <c r="L12" s="10"/>
      <c r="M12" s="25"/>
      <c r="N12" s="10"/>
      <c r="O12" s="10"/>
    </row>
    <row r="13" spans="1:15" ht="20.25" customHeight="1">
      <c r="A13" s="59" t="s">
        <v>71</v>
      </c>
      <c r="B13" s="59" t="s">
        <v>72</v>
      </c>
      <c r="C13" s="10">
        <v>361698.2</v>
      </c>
      <c r="D13" s="10">
        <v>361698.2</v>
      </c>
      <c r="E13" s="10"/>
      <c r="F13" s="10">
        <v>361698.2</v>
      </c>
      <c r="G13" s="25"/>
      <c r="H13" s="10"/>
      <c r="I13" s="10"/>
      <c r="J13" s="10"/>
      <c r="K13" s="10"/>
      <c r="L13" s="10"/>
      <c r="M13" s="25"/>
      <c r="N13" s="10"/>
      <c r="O13" s="10"/>
    </row>
    <row r="14" spans="1:15" ht="20.25" customHeight="1">
      <c r="A14" s="59" t="s">
        <v>73</v>
      </c>
      <c r="B14" s="59" t="s">
        <v>74</v>
      </c>
      <c r="C14" s="10">
        <v>60968.72</v>
      </c>
      <c r="D14" s="10">
        <v>60968.72</v>
      </c>
      <c r="E14" s="10"/>
      <c r="F14" s="10">
        <v>60968.72</v>
      </c>
      <c r="G14" s="25"/>
      <c r="H14" s="10"/>
      <c r="I14" s="10"/>
      <c r="J14" s="10"/>
      <c r="K14" s="10"/>
      <c r="L14" s="10"/>
      <c r="M14" s="25"/>
      <c r="N14" s="10"/>
      <c r="O14" s="10"/>
    </row>
    <row r="15" spans="1:15" ht="20.25" customHeight="1">
      <c r="A15" s="58" t="s">
        <v>75</v>
      </c>
      <c r="B15" s="58"/>
      <c r="C15" s="10">
        <v>39299848.659999996</v>
      </c>
      <c r="D15" s="10">
        <v>14941218.6</v>
      </c>
      <c r="E15" s="10">
        <v>13153056.42</v>
      </c>
      <c r="F15" s="10">
        <v>1788162.18</v>
      </c>
      <c r="G15" s="25"/>
      <c r="H15" s="10"/>
      <c r="I15" s="10"/>
      <c r="J15" s="10">
        <v>24358630.059999999</v>
      </c>
      <c r="K15" s="10"/>
      <c r="L15" s="10"/>
      <c r="M15" s="25"/>
      <c r="N15" s="10"/>
      <c r="O15" s="10">
        <v>24358630.059999999</v>
      </c>
    </row>
    <row r="16" spans="1:15" ht="20.25" customHeight="1">
      <c r="A16" s="59" t="s">
        <v>77</v>
      </c>
      <c r="B16" s="59" t="s">
        <v>78</v>
      </c>
      <c r="C16" s="10">
        <v>14401142.050000001</v>
      </c>
      <c r="D16" s="10">
        <v>13898056.42</v>
      </c>
      <c r="E16" s="10">
        <v>13153056.42</v>
      </c>
      <c r="F16" s="10">
        <v>745000</v>
      </c>
      <c r="G16" s="25"/>
      <c r="H16" s="10"/>
      <c r="I16" s="10"/>
      <c r="J16" s="10">
        <v>503085.63</v>
      </c>
      <c r="K16" s="10"/>
      <c r="L16" s="10"/>
      <c r="M16" s="25"/>
      <c r="N16" s="10"/>
      <c r="O16" s="10">
        <v>503085.63</v>
      </c>
    </row>
    <row r="17" spans="1:15" ht="20.25" customHeight="1">
      <c r="A17" s="59" t="s">
        <v>79</v>
      </c>
      <c r="B17" s="59" t="s">
        <v>80</v>
      </c>
      <c r="C17" s="10">
        <v>24025848.109999999</v>
      </c>
      <c r="D17" s="10">
        <v>170303.68</v>
      </c>
      <c r="E17" s="10"/>
      <c r="F17" s="10">
        <v>170303.68</v>
      </c>
      <c r="G17" s="25"/>
      <c r="H17" s="10"/>
      <c r="I17" s="10"/>
      <c r="J17" s="10">
        <v>23855544.43</v>
      </c>
      <c r="K17" s="10"/>
      <c r="L17" s="10"/>
      <c r="M17" s="25"/>
      <c r="N17" s="10"/>
      <c r="O17" s="10">
        <v>23855544.43</v>
      </c>
    </row>
    <row r="18" spans="1:15" ht="20.25" customHeight="1">
      <c r="A18" s="59" t="s">
        <v>81</v>
      </c>
      <c r="B18" s="59" t="s">
        <v>82</v>
      </c>
      <c r="C18" s="10">
        <v>872858.5</v>
      </c>
      <c r="D18" s="10">
        <v>872858.5</v>
      </c>
      <c r="E18" s="10"/>
      <c r="F18" s="10">
        <v>872858.5</v>
      </c>
      <c r="G18" s="25"/>
      <c r="H18" s="10"/>
      <c r="I18" s="10"/>
      <c r="J18" s="10"/>
      <c r="K18" s="10"/>
      <c r="L18" s="10"/>
      <c r="M18" s="25"/>
      <c r="N18" s="10"/>
      <c r="O18" s="10"/>
    </row>
    <row r="19" spans="1:15" ht="20.25" customHeight="1">
      <c r="A19" s="58" t="s">
        <v>83</v>
      </c>
      <c r="B19" s="58" t="s">
        <v>84</v>
      </c>
      <c r="C19" s="10">
        <v>4689833.26</v>
      </c>
      <c r="D19" s="10">
        <v>4689833.26</v>
      </c>
      <c r="E19" s="10"/>
      <c r="F19" s="10">
        <v>4689833.26</v>
      </c>
      <c r="G19" s="25"/>
      <c r="H19" s="10"/>
      <c r="I19" s="10"/>
      <c r="J19" s="10"/>
      <c r="K19" s="10"/>
      <c r="L19" s="10"/>
      <c r="M19" s="25"/>
      <c r="N19" s="10"/>
      <c r="O19" s="10"/>
    </row>
    <row r="20" spans="1:15" ht="20.25" customHeight="1">
      <c r="A20" s="59" t="s">
        <v>85</v>
      </c>
      <c r="B20" s="59" t="s">
        <v>86</v>
      </c>
      <c r="C20" s="10">
        <v>2235181.34</v>
      </c>
      <c r="D20" s="10">
        <v>2235181.34</v>
      </c>
      <c r="E20" s="10"/>
      <c r="F20" s="10">
        <v>2235181.34</v>
      </c>
      <c r="G20" s="25"/>
      <c r="H20" s="10"/>
      <c r="I20" s="10"/>
      <c r="J20" s="10"/>
      <c r="K20" s="10"/>
      <c r="L20" s="10"/>
      <c r="M20" s="25"/>
      <c r="N20" s="10"/>
      <c r="O20" s="10"/>
    </row>
    <row r="21" spans="1:15" ht="20.25" customHeight="1">
      <c r="A21" s="59" t="s">
        <v>87</v>
      </c>
      <c r="B21" s="59" t="s">
        <v>88</v>
      </c>
      <c r="C21" s="10">
        <v>2454651.92</v>
      </c>
      <c r="D21" s="10">
        <v>2454651.92</v>
      </c>
      <c r="E21" s="10"/>
      <c r="F21" s="10">
        <v>2454651.92</v>
      </c>
      <c r="G21" s="25"/>
      <c r="H21" s="10"/>
      <c r="I21" s="10"/>
      <c r="J21" s="10"/>
      <c r="K21" s="10"/>
      <c r="L21" s="10"/>
      <c r="M21" s="25"/>
      <c r="N21" s="10"/>
      <c r="O21" s="10"/>
    </row>
    <row r="22" spans="1:15" ht="20.25" customHeight="1">
      <c r="A22" s="58" t="s">
        <v>89</v>
      </c>
      <c r="B22" s="58" t="s">
        <v>90</v>
      </c>
      <c r="C22" s="10">
        <v>1543229.57</v>
      </c>
      <c r="D22" s="10">
        <v>1401629.57</v>
      </c>
      <c r="E22" s="10"/>
      <c r="F22" s="10">
        <v>1401629.57</v>
      </c>
      <c r="G22" s="25"/>
      <c r="H22" s="10"/>
      <c r="I22" s="10"/>
      <c r="J22" s="10">
        <v>141600</v>
      </c>
      <c r="K22" s="10"/>
      <c r="L22" s="10"/>
      <c r="M22" s="25"/>
      <c r="N22" s="10"/>
      <c r="O22" s="10">
        <v>141600</v>
      </c>
    </row>
    <row r="23" spans="1:15" ht="20.25" customHeight="1">
      <c r="A23" s="59" t="s">
        <v>91</v>
      </c>
      <c r="B23" s="59" t="s">
        <v>90</v>
      </c>
      <c r="C23" s="10">
        <v>1543229.57</v>
      </c>
      <c r="D23" s="10">
        <v>1401629.57</v>
      </c>
      <c r="E23" s="10"/>
      <c r="F23" s="10">
        <v>1401629.57</v>
      </c>
      <c r="G23" s="25"/>
      <c r="H23" s="10"/>
      <c r="I23" s="10"/>
      <c r="J23" s="10">
        <v>141600</v>
      </c>
      <c r="K23" s="10"/>
      <c r="L23" s="10"/>
      <c r="M23" s="25"/>
      <c r="N23" s="10"/>
      <c r="O23" s="10">
        <v>141600</v>
      </c>
    </row>
    <row r="24" spans="1:15" ht="20.25" customHeight="1">
      <c r="A24" s="41" t="s">
        <v>92</v>
      </c>
      <c r="B24" s="41" t="s">
        <v>93</v>
      </c>
      <c r="C24" s="10">
        <v>1887568.95</v>
      </c>
      <c r="D24" s="10">
        <v>1887568.95</v>
      </c>
      <c r="E24" s="10">
        <v>1887568.95</v>
      </c>
      <c r="F24" s="10"/>
      <c r="G24" s="25"/>
      <c r="H24" s="10"/>
      <c r="I24" s="10"/>
      <c r="J24" s="10"/>
      <c r="K24" s="10"/>
      <c r="L24" s="10"/>
      <c r="M24" s="25"/>
      <c r="N24" s="10"/>
      <c r="O24" s="10"/>
    </row>
    <row r="25" spans="1:15" ht="20.25" customHeight="1">
      <c r="A25" s="58" t="s">
        <v>94</v>
      </c>
      <c r="B25" s="58" t="s">
        <v>95</v>
      </c>
      <c r="C25" s="10">
        <v>1800783.19</v>
      </c>
      <c r="D25" s="10">
        <v>1800783.19</v>
      </c>
      <c r="E25" s="10">
        <v>1800783.19</v>
      </c>
      <c r="F25" s="10"/>
      <c r="G25" s="25"/>
      <c r="H25" s="10"/>
      <c r="I25" s="10"/>
      <c r="J25" s="10"/>
      <c r="K25" s="10"/>
      <c r="L25" s="10"/>
      <c r="M25" s="25"/>
      <c r="N25" s="10"/>
      <c r="O25" s="10"/>
    </row>
    <row r="26" spans="1:15" ht="20.25" customHeight="1">
      <c r="A26" s="59" t="s">
        <v>96</v>
      </c>
      <c r="B26" s="59" t="s">
        <v>97</v>
      </c>
      <c r="C26" s="10">
        <v>35100</v>
      </c>
      <c r="D26" s="10">
        <v>35100</v>
      </c>
      <c r="E26" s="10">
        <v>35100</v>
      </c>
      <c r="F26" s="10"/>
      <c r="G26" s="25"/>
      <c r="H26" s="10"/>
      <c r="I26" s="10"/>
      <c r="J26" s="10"/>
      <c r="K26" s="10"/>
      <c r="L26" s="10"/>
      <c r="M26" s="25"/>
      <c r="N26" s="10"/>
      <c r="O26" s="10"/>
    </row>
    <row r="27" spans="1:15" ht="20.25" customHeight="1">
      <c r="A27" s="59" t="s">
        <v>98</v>
      </c>
      <c r="B27" s="59"/>
      <c r="C27" s="10">
        <v>1765683.19</v>
      </c>
      <c r="D27" s="10">
        <v>1765683.19</v>
      </c>
      <c r="E27" s="10">
        <v>1765683.19</v>
      </c>
      <c r="F27" s="10"/>
      <c r="G27" s="25"/>
      <c r="H27" s="10"/>
      <c r="I27" s="10"/>
      <c r="J27" s="10"/>
      <c r="K27" s="10"/>
      <c r="L27" s="10"/>
      <c r="M27" s="25"/>
      <c r="N27" s="10"/>
      <c r="O27" s="10"/>
    </row>
    <row r="28" spans="1:15" ht="20.25" customHeight="1">
      <c r="A28" s="58" t="s">
        <v>100</v>
      </c>
      <c r="B28" s="58" t="s">
        <v>101</v>
      </c>
      <c r="C28" s="10">
        <v>86785.76</v>
      </c>
      <c r="D28" s="10">
        <v>86785.76</v>
      </c>
      <c r="E28" s="10">
        <v>86785.76</v>
      </c>
      <c r="F28" s="10"/>
      <c r="G28" s="25"/>
      <c r="H28" s="10"/>
      <c r="I28" s="10"/>
      <c r="J28" s="10"/>
      <c r="K28" s="10"/>
      <c r="L28" s="10"/>
      <c r="M28" s="25"/>
      <c r="N28" s="10"/>
      <c r="O28" s="10"/>
    </row>
    <row r="29" spans="1:15" ht="20.25" customHeight="1">
      <c r="A29" s="59" t="s">
        <v>102</v>
      </c>
      <c r="B29" s="59" t="s">
        <v>101</v>
      </c>
      <c r="C29" s="10">
        <v>86785.76</v>
      </c>
      <c r="D29" s="10">
        <v>86785.76</v>
      </c>
      <c r="E29" s="10">
        <v>86785.76</v>
      </c>
      <c r="F29" s="10"/>
      <c r="G29" s="25"/>
      <c r="H29" s="10"/>
      <c r="I29" s="10"/>
      <c r="J29" s="10"/>
      <c r="K29" s="10"/>
      <c r="L29" s="10"/>
      <c r="M29" s="25"/>
      <c r="N29" s="10"/>
      <c r="O29" s="10"/>
    </row>
    <row r="30" spans="1:15" ht="20.25" customHeight="1">
      <c r="A30" s="41" t="s">
        <v>103</v>
      </c>
      <c r="B30" s="41" t="s">
        <v>104</v>
      </c>
      <c r="C30" s="10">
        <v>1859348.96</v>
      </c>
      <c r="D30" s="10">
        <v>1859348.96</v>
      </c>
      <c r="E30" s="10">
        <v>1859348.96</v>
      </c>
      <c r="F30" s="10"/>
      <c r="G30" s="25"/>
      <c r="H30" s="10"/>
      <c r="I30" s="10"/>
      <c r="J30" s="10"/>
      <c r="K30" s="10"/>
      <c r="L30" s="10"/>
      <c r="M30" s="25"/>
      <c r="N30" s="10"/>
      <c r="O30" s="10"/>
    </row>
    <row r="31" spans="1:15" ht="20.25" customHeight="1">
      <c r="A31" s="58" t="s">
        <v>105</v>
      </c>
      <c r="B31" s="58" t="s">
        <v>106</v>
      </c>
      <c r="C31" s="10">
        <v>1859348.96</v>
      </c>
      <c r="D31" s="10">
        <v>1859348.96</v>
      </c>
      <c r="E31" s="10">
        <v>1859348.96</v>
      </c>
      <c r="F31" s="10"/>
      <c r="G31" s="25"/>
      <c r="H31" s="10"/>
      <c r="I31" s="10"/>
      <c r="J31" s="10"/>
      <c r="K31" s="10"/>
      <c r="L31" s="10"/>
      <c r="M31" s="25"/>
      <c r="N31" s="10"/>
      <c r="O31" s="10"/>
    </row>
    <row r="32" spans="1:15" ht="20.25" customHeight="1">
      <c r="A32" s="59" t="s">
        <v>107</v>
      </c>
      <c r="B32" s="59" t="s">
        <v>108</v>
      </c>
      <c r="C32" s="10">
        <v>1103552</v>
      </c>
      <c r="D32" s="10">
        <v>1103552</v>
      </c>
      <c r="E32" s="10">
        <v>1103552</v>
      </c>
      <c r="F32" s="10"/>
      <c r="G32" s="25"/>
      <c r="H32" s="10"/>
      <c r="I32" s="10"/>
      <c r="J32" s="10"/>
      <c r="K32" s="10"/>
      <c r="L32" s="10"/>
      <c r="M32" s="25"/>
      <c r="N32" s="10"/>
      <c r="O32" s="10"/>
    </row>
    <row r="33" spans="1:15" ht="20.25" customHeight="1">
      <c r="A33" s="59" t="s">
        <v>109</v>
      </c>
      <c r="B33" s="59" t="s">
        <v>110</v>
      </c>
      <c r="C33" s="10">
        <v>694781.46</v>
      </c>
      <c r="D33" s="10">
        <v>694781.46</v>
      </c>
      <c r="E33" s="10">
        <v>694781.46</v>
      </c>
      <c r="F33" s="10"/>
      <c r="G33" s="25"/>
      <c r="H33" s="10"/>
      <c r="I33" s="10"/>
      <c r="J33" s="10"/>
      <c r="K33" s="10"/>
      <c r="L33" s="10"/>
      <c r="M33" s="25"/>
      <c r="N33" s="10"/>
      <c r="O33" s="10"/>
    </row>
    <row r="34" spans="1:15" ht="20.25" customHeight="1">
      <c r="A34" s="59" t="s">
        <v>111</v>
      </c>
      <c r="B34" s="59" t="s">
        <v>112</v>
      </c>
      <c r="C34" s="10">
        <v>61015.5</v>
      </c>
      <c r="D34" s="10">
        <v>61015.5</v>
      </c>
      <c r="E34" s="10">
        <v>61015.5</v>
      </c>
      <c r="F34" s="10"/>
      <c r="G34" s="25"/>
      <c r="H34" s="10"/>
      <c r="I34" s="10"/>
      <c r="J34" s="10"/>
      <c r="K34" s="10"/>
      <c r="L34" s="10"/>
      <c r="M34" s="25"/>
      <c r="N34" s="10"/>
      <c r="O34" s="10"/>
    </row>
    <row r="35" spans="1:15" ht="20.25" customHeight="1">
      <c r="A35" s="41" t="s">
        <v>113</v>
      </c>
      <c r="B35" s="41" t="s">
        <v>114</v>
      </c>
      <c r="C35" s="10">
        <v>1211470.97</v>
      </c>
      <c r="D35" s="10">
        <v>1211470.97</v>
      </c>
      <c r="E35" s="10">
        <v>1211470.97</v>
      </c>
      <c r="F35" s="10"/>
      <c r="G35" s="25"/>
      <c r="H35" s="10"/>
      <c r="I35" s="10"/>
      <c r="J35" s="10"/>
      <c r="K35" s="10"/>
      <c r="L35" s="10"/>
      <c r="M35" s="25"/>
      <c r="N35" s="10"/>
      <c r="O35" s="10"/>
    </row>
    <row r="36" spans="1:15" ht="20.25" customHeight="1">
      <c r="A36" s="58" t="s">
        <v>115</v>
      </c>
      <c r="B36" s="58" t="s">
        <v>116</v>
      </c>
      <c r="C36" s="10">
        <v>1211470.97</v>
      </c>
      <c r="D36" s="10">
        <v>1211470.97</v>
      </c>
      <c r="E36" s="10">
        <v>1211470.97</v>
      </c>
      <c r="F36" s="10"/>
      <c r="G36" s="25"/>
      <c r="H36" s="10"/>
      <c r="I36" s="10"/>
      <c r="J36" s="10"/>
      <c r="K36" s="10"/>
      <c r="L36" s="10"/>
      <c r="M36" s="25"/>
      <c r="N36" s="10"/>
      <c r="O36" s="10"/>
    </row>
    <row r="37" spans="1:15" ht="20.25" customHeight="1">
      <c r="A37" s="59" t="s">
        <v>117</v>
      </c>
      <c r="B37" s="59" t="s">
        <v>118</v>
      </c>
      <c r="C37" s="10">
        <v>1211470.97</v>
      </c>
      <c r="D37" s="10">
        <v>1211470.97</v>
      </c>
      <c r="E37" s="10">
        <v>1211470.97</v>
      </c>
      <c r="F37" s="10"/>
      <c r="G37" s="25"/>
      <c r="H37" s="10"/>
      <c r="I37" s="10"/>
      <c r="J37" s="10"/>
      <c r="K37" s="10"/>
      <c r="L37" s="10"/>
      <c r="M37" s="25"/>
      <c r="N37" s="10"/>
      <c r="O37" s="10"/>
    </row>
    <row r="38" spans="1:15" ht="17.25" customHeight="1">
      <c r="A38" s="165" t="s">
        <v>119</v>
      </c>
      <c r="B38" s="166" t="s">
        <v>119</v>
      </c>
      <c r="C38" s="45">
        <v>55939793.380000003</v>
      </c>
      <c r="D38" s="45">
        <v>31439563.32</v>
      </c>
      <c r="E38" s="45">
        <v>18111445.300000001</v>
      </c>
      <c r="F38" s="45">
        <v>13328118.02</v>
      </c>
      <c r="G38" s="47"/>
      <c r="H38" s="45"/>
      <c r="I38" s="45"/>
      <c r="J38" s="45">
        <v>24500230.059999999</v>
      </c>
      <c r="K38" s="45"/>
      <c r="L38" s="45"/>
      <c r="M38" s="47"/>
      <c r="N38" s="45"/>
      <c r="O38" s="45">
        <v>24500230.059999999</v>
      </c>
    </row>
  </sheetData>
  <mergeCells count="11">
    <mergeCell ref="A2:O2"/>
    <mergeCell ref="A3:L3"/>
    <mergeCell ref="A38:B38"/>
    <mergeCell ref="J4:O4"/>
    <mergeCell ref="I4:I5"/>
    <mergeCell ref="G4:G5"/>
    <mergeCell ref="A4:A5"/>
    <mergeCell ref="B4:B5"/>
    <mergeCell ref="C4:C5"/>
    <mergeCell ref="D4:F4"/>
    <mergeCell ref="H4:H5"/>
  </mergeCells>
  <phoneticPr fontId="31" type="noConversion"/>
  <pageMargins left="0.7" right="0.7" top="0.75" bottom="0.75" header="0.3" footer="0.3"/>
  <extLst/>
</worksheet>
</file>

<file path=xl/worksheets/sheet4.xml><?xml version="1.0" encoding="utf-8"?>
<worksheet xmlns="http://schemas.openxmlformats.org/spreadsheetml/2006/main" xmlns:r="http://schemas.openxmlformats.org/officeDocument/2006/relationships">
  <sheetPr>
    <outlinePr summaryRight="0"/>
  </sheetPr>
  <dimension ref="A1:D27"/>
  <sheetViews>
    <sheetView showZeros="0" workbookViewId="0">
      <selection activeCell="C47" sqref="C47"/>
    </sheetView>
  </sheetViews>
  <sheetFormatPr defaultColWidth="9.109375" defaultRowHeight="14.25" customHeight="1"/>
  <cols>
    <col min="1" max="1" width="49.33203125" customWidth="1"/>
    <col min="2" max="2" width="43.33203125" customWidth="1"/>
    <col min="3" max="3" width="48.5546875" customWidth="1"/>
    <col min="4" max="4" width="41.21875" customWidth="1"/>
  </cols>
  <sheetData>
    <row r="1" spans="1:4" ht="14.25" customHeight="1">
      <c r="D1" s="3" t="s">
        <v>120</v>
      </c>
    </row>
    <row r="2" spans="1:4" ht="31.5" customHeight="1">
      <c r="A2" s="131" t="s">
        <v>121</v>
      </c>
      <c r="B2" s="172"/>
      <c r="C2" s="172"/>
      <c r="D2" s="172"/>
    </row>
    <row r="3" spans="1:4" ht="17.25" customHeight="1">
      <c r="A3" s="173" t="str">
        <f>"单位名称："&amp;"云南省科学技术院"</f>
        <v>单位名称：云南省科学技术院</v>
      </c>
      <c r="B3" s="138"/>
      <c r="C3" s="2"/>
      <c r="D3" s="1" t="s">
        <v>2</v>
      </c>
    </row>
    <row r="4" spans="1:4" ht="24.6" customHeight="1">
      <c r="A4" s="133" t="s">
        <v>3</v>
      </c>
      <c r="B4" s="134"/>
      <c r="C4" s="133" t="s">
        <v>4</v>
      </c>
      <c r="D4" s="134"/>
    </row>
    <row r="5" spans="1:4" ht="15.6" customHeight="1">
      <c r="A5" s="135" t="s">
        <v>5</v>
      </c>
      <c r="B5" s="174" t="s">
        <v>6</v>
      </c>
      <c r="C5" s="135" t="s">
        <v>122</v>
      </c>
      <c r="D5" s="174" t="s">
        <v>6</v>
      </c>
    </row>
    <row r="6" spans="1:4" ht="14.1" customHeight="1">
      <c r="A6" s="136"/>
      <c r="B6" s="175"/>
      <c r="C6" s="136"/>
      <c r="D6" s="175"/>
    </row>
    <row r="7" spans="1:4" ht="29.1" customHeight="1">
      <c r="A7" s="61" t="s">
        <v>123</v>
      </c>
      <c r="B7" s="62">
        <v>20149445.300000001</v>
      </c>
      <c r="C7" s="63" t="s">
        <v>124</v>
      </c>
      <c r="D7" s="62">
        <v>31439563.32</v>
      </c>
    </row>
    <row r="8" spans="1:4" ht="29.1" customHeight="1">
      <c r="A8" s="64" t="s">
        <v>125</v>
      </c>
      <c r="B8" s="25">
        <v>20149445.300000001</v>
      </c>
      <c r="C8" s="9" t="str">
        <f>"（一）"&amp;"科学技术支出"</f>
        <v>（一）科学技术支出</v>
      </c>
      <c r="D8" s="25">
        <v>26481174.440000001</v>
      </c>
    </row>
    <row r="9" spans="1:4" ht="29.1" customHeight="1">
      <c r="A9" s="64" t="s">
        <v>126</v>
      </c>
      <c r="B9" s="25"/>
      <c r="C9" s="9" t="str">
        <f>"（二）"&amp;"社会保障和就业支出"</f>
        <v>（二）社会保障和就业支出</v>
      </c>
      <c r="D9" s="25">
        <v>1887568.95</v>
      </c>
    </row>
    <row r="10" spans="1:4" ht="29.1" customHeight="1">
      <c r="A10" s="64" t="s">
        <v>127</v>
      </c>
      <c r="B10" s="25"/>
      <c r="C10" s="9" t="str">
        <f>"（三）"&amp;"卫生健康支出"</f>
        <v>（三）卫生健康支出</v>
      </c>
      <c r="D10" s="25">
        <v>1859348.96</v>
      </c>
    </row>
    <row r="11" spans="1:4" ht="29.1" customHeight="1">
      <c r="A11" s="65" t="s">
        <v>128</v>
      </c>
      <c r="B11" s="66">
        <v>11290118.02</v>
      </c>
      <c r="C11" s="9" t="str">
        <f>"（四）"&amp;"住房保障支出"</f>
        <v>（四）住房保障支出</v>
      </c>
      <c r="D11" s="25">
        <v>1211470.97</v>
      </c>
    </row>
    <row r="12" spans="1:4" ht="29.1" customHeight="1">
      <c r="A12" s="64" t="s">
        <v>125</v>
      </c>
      <c r="B12" s="10">
        <v>11290118.02</v>
      </c>
      <c r="C12" s="17"/>
      <c r="D12" s="18"/>
    </row>
    <row r="13" spans="1:4" ht="29.1" customHeight="1">
      <c r="A13" s="24" t="s">
        <v>126</v>
      </c>
      <c r="B13" s="10"/>
      <c r="C13" s="17"/>
      <c r="D13" s="18"/>
    </row>
    <row r="14" spans="1:4" ht="29.1" customHeight="1">
      <c r="A14" s="24" t="s">
        <v>127</v>
      </c>
      <c r="B14" s="18"/>
      <c r="C14" s="17"/>
      <c r="D14" s="18"/>
    </row>
    <row r="15" spans="1:4" ht="29.1" customHeight="1">
      <c r="A15" s="67"/>
      <c r="B15" s="18"/>
      <c r="C15" s="68" t="s">
        <v>129</v>
      </c>
      <c r="D15" s="66"/>
    </row>
    <row r="16" spans="1:4" ht="29.1" customHeight="1">
      <c r="A16" s="67" t="s">
        <v>130</v>
      </c>
      <c r="B16" s="18">
        <v>31439563.32</v>
      </c>
      <c r="C16" s="17" t="s">
        <v>25</v>
      </c>
      <c r="D16" s="18">
        <v>31439563.32</v>
      </c>
    </row>
    <row r="27" spans="2:2" ht="14.25" customHeight="1">
      <c r="B27" s="128"/>
    </row>
  </sheetData>
  <mergeCells count="8">
    <mergeCell ref="A2:D2"/>
    <mergeCell ref="A4:B4"/>
    <mergeCell ref="C4:D4"/>
    <mergeCell ref="A5:A6"/>
    <mergeCell ref="C5:C6"/>
    <mergeCell ref="A3:B3"/>
    <mergeCell ref="B5:B6"/>
    <mergeCell ref="D5:D6"/>
  </mergeCells>
  <phoneticPr fontId="31" type="noConversion"/>
  <pageMargins left="0.7" right="0.7" top="0.75" bottom="0.75" header="0.3" footer="0.3"/>
  <extLst/>
</worksheet>
</file>

<file path=xl/worksheets/sheet5.xml><?xml version="1.0" encoding="utf-8"?>
<worksheet xmlns="http://schemas.openxmlformats.org/spreadsheetml/2006/main" xmlns:r="http://schemas.openxmlformats.org/officeDocument/2006/relationships">
  <sheetPr>
    <outlinePr summaryRight="0"/>
  </sheetPr>
  <dimension ref="A1:G28"/>
  <sheetViews>
    <sheetView showZeros="0" topLeftCell="A16" workbookViewId="0">
      <selection activeCell="E44" sqref="E44"/>
    </sheetView>
  </sheetViews>
  <sheetFormatPr defaultColWidth="9.109375" defaultRowHeight="14.25" customHeight="1"/>
  <cols>
    <col min="1" max="1" width="20.109375" customWidth="1"/>
    <col min="2" max="2" width="37.33203125" customWidth="1"/>
    <col min="3" max="3" width="24.33203125" customWidth="1"/>
    <col min="4" max="6" width="25" customWidth="1"/>
    <col min="7" max="7" width="24.33203125" customWidth="1"/>
  </cols>
  <sheetData>
    <row r="1" spans="1:7" ht="12" customHeight="1">
      <c r="D1" s="69"/>
      <c r="F1" s="48"/>
      <c r="G1" s="48" t="s">
        <v>131</v>
      </c>
    </row>
    <row r="2" spans="1:7" ht="39" customHeight="1">
      <c r="A2" s="176" t="s">
        <v>132</v>
      </c>
      <c r="B2" s="176"/>
      <c r="C2" s="176"/>
      <c r="D2" s="176"/>
      <c r="E2" s="176"/>
      <c r="F2" s="176"/>
      <c r="G2" s="176"/>
    </row>
    <row r="3" spans="1:7" ht="18" customHeight="1">
      <c r="A3" s="173" t="str">
        <f>"单位名称："&amp;"云南省科学技术院"</f>
        <v>单位名称：云南省科学技术院</v>
      </c>
      <c r="B3" s="140"/>
      <c r="C3" s="140"/>
      <c r="D3" s="140"/>
      <c r="E3" s="140"/>
      <c r="F3" s="52"/>
      <c r="G3" s="52" t="s">
        <v>2</v>
      </c>
    </row>
    <row r="4" spans="1:7" ht="20.25" customHeight="1">
      <c r="A4" s="177" t="s">
        <v>133</v>
      </c>
      <c r="B4" s="178"/>
      <c r="C4" s="181" t="s">
        <v>30</v>
      </c>
      <c r="D4" s="183" t="s">
        <v>57</v>
      </c>
      <c r="E4" s="183"/>
      <c r="F4" s="134"/>
      <c r="G4" s="181" t="s">
        <v>58</v>
      </c>
    </row>
    <row r="5" spans="1:7" ht="20.25" customHeight="1">
      <c r="A5" s="70" t="s">
        <v>48</v>
      </c>
      <c r="B5" s="71" t="s">
        <v>49</v>
      </c>
      <c r="C5" s="182"/>
      <c r="D5" s="72" t="s">
        <v>32</v>
      </c>
      <c r="E5" s="72" t="s">
        <v>134</v>
      </c>
      <c r="F5" s="72" t="s">
        <v>135</v>
      </c>
      <c r="G5" s="182"/>
    </row>
    <row r="6" spans="1:7" ht="13.5" customHeight="1">
      <c r="A6" s="73" t="s">
        <v>136</v>
      </c>
      <c r="B6" s="73" t="s">
        <v>137</v>
      </c>
      <c r="C6" s="73" t="s">
        <v>138</v>
      </c>
      <c r="D6" s="55"/>
      <c r="E6" s="73" t="s">
        <v>139</v>
      </c>
      <c r="F6" s="73" t="s">
        <v>140</v>
      </c>
      <c r="G6" s="73" t="s">
        <v>141</v>
      </c>
    </row>
    <row r="7" spans="1:7" ht="18" customHeight="1">
      <c r="A7" s="74" t="s">
        <v>59</v>
      </c>
      <c r="B7" s="41" t="s">
        <v>60</v>
      </c>
      <c r="C7" s="42">
        <v>15191056.42</v>
      </c>
      <c r="D7" s="42">
        <v>13153056.42</v>
      </c>
      <c r="E7" s="42">
        <v>12022523</v>
      </c>
      <c r="F7" s="42">
        <v>1130533.42</v>
      </c>
      <c r="G7" s="42">
        <v>2038000</v>
      </c>
    </row>
    <row r="8" spans="1:7" ht="18" customHeight="1">
      <c r="A8" s="74" t="s">
        <v>75</v>
      </c>
      <c r="B8" s="58" t="s">
        <v>76</v>
      </c>
      <c r="C8" s="42">
        <v>13891056.42</v>
      </c>
      <c r="D8" s="42">
        <v>13153056.42</v>
      </c>
      <c r="E8" s="42">
        <v>12022523</v>
      </c>
      <c r="F8" s="42">
        <v>1130533.42</v>
      </c>
      <c r="G8" s="42">
        <v>738000</v>
      </c>
    </row>
    <row r="9" spans="1:7" ht="18" customHeight="1">
      <c r="A9" s="74" t="s">
        <v>77</v>
      </c>
      <c r="B9" s="59" t="s">
        <v>78</v>
      </c>
      <c r="C9" s="42">
        <v>13153056.42</v>
      </c>
      <c r="D9" s="42">
        <v>13153056.42</v>
      </c>
      <c r="E9" s="42">
        <v>12022523</v>
      </c>
      <c r="F9" s="42">
        <v>1130533.42</v>
      </c>
      <c r="G9" s="42"/>
    </row>
    <row r="10" spans="1:7" ht="18" customHeight="1">
      <c r="A10" s="74" t="s">
        <v>79</v>
      </c>
      <c r="B10" s="59" t="s">
        <v>80</v>
      </c>
      <c r="C10" s="42">
        <v>88000</v>
      </c>
      <c r="D10" s="42"/>
      <c r="E10" s="42"/>
      <c r="F10" s="42"/>
      <c r="G10" s="42">
        <v>88000</v>
      </c>
    </row>
    <row r="11" spans="1:7" ht="18" customHeight="1">
      <c r="A11" s="74" t="s">
        <v>81</v>
      </c>
      <c r="B11" s="59" t="s">
        <v>82</v>
      </c>
      <c r="C11" s="42">
        <v>650000</v>
      </c>
      <c r="D11" s="42"/>
      <c r="E11" s="42"/>
      <c r="F11" s="42"/>
      <c r="G11" s="42">
        <v>650000</v>
      </c>
    </row>
    <row r="12" spans="1:7" ht="18" customHeight="1">
      <c r="A12" s="74" t="s">
        <v>89</v>
      </c>
      <c r="B12" s="58" t="s">
        <v>90</v>
      </c>
      <c r="C12" s="42">
        <v>1300000</v>
      </c>
      <c r="D12" s="42"/>
      <c r="E12" s="42"/>
      <c r="F12" s="42"/>
      <c r="G12" s="42">
        <v>1300000</v>
      </c>
    </row>
    <row r="13" spans="1:7" ht="18" customHeight="1">
      <c r="A13" s="74" t="s">
        <v>91</v>
      </c>
      <c r="B13" s="59" t="s">
        <v>90</v>
      </c>
      <c r="C13" s="42">
        <v>1300000</v>
      </c>
      <c r="D13" s="42"/>
      <c r="E13" s="42"/>
      <c r="F13" s="42"/>
      <c r="G13" s="42">
        <v>1300000</v>
      </c>
    </row>
    <row r="14" spans="1:7" ht="18" customHeight="1">
      <c r="A14" s="74" t="s">
        <v>92</v>
      </c>
      <c r="B14" s="41" t="s">
        <v>93</v>
      </c>
      <c r="C14" s="42">
        <v>1887568.95</v>
      </c>
      <c r="D14" s="42">
        <v>1887568.95</v>
      </c>
      <c r="E14" s="42">
        <v>1852468.95</v>
      </c>
      <c r="F14" s="42">
        <v>35100</v>
      </c>
      <c r="G14" s="42"/>
    </row>
    <row r="15" spans="1:7" ht="18" customHeight="1">
      <c r="A15" s="74" t="s">
        <v>94</v>
      </c>
      <c r="B15" s="58"/>
      <c r="C15" s="42">
        <v>1800783.19</v>
      </c>
      <c r="D15" s="42">
        <v>1800783.19</v>
      </c>
      <c r="E15" s="42">
        <v>1765683.19</v>
      </c>
      <c r="F15" s="42">
        <v>35100</v>
      </c>
      <c r="G15" s="42"/>
    </row>
    <row r="16" spans="1:7" ht="18" customHeight="1">
      <c r="A16" s="74" t="s">
        <v>96</v>
      </c>
      <c r="B16" s="59" t="s">
        <v>97</v>
      </c>
      <c r="C16" s="42">
        <v>35100</v>
      </c>
      <c r="D16" s="42">
        <v>35100</v>
      </c>
      <c r="E16" s="42"/>
      <c r="F16" s="42">
        <v>35100</v>
      </c>
      <c r="G16" s="42"/>
    </row>
    <row r="17" spans="1:7" ht="18" customHeight="1">
      <c r="A17" s="74" t="s">
        <v>98</v>
      </c>
      <c r="B17" s="59" t="s">
        <v>99</v>
      </c>
      <c r="C17" s="42">
        <v>1765683.19</v>
      </c>
      <c r="D17" s="42">
        <v>1765683.19</v>
      </c>
      <c r="E17" s="42">
        <v>1765683.19</v>
      </c>
      <c r="F17" s="42"/>
      <c r="G17" s="42"/>
    </row>
    <row r="18" spans="1:7" ht="18" customHeight="1">
      <c r="A18" s="74" t="s">
        <v>100</v>
      </c>
      <c r="B18" s="58" t="s">
        <v>101</v>
      </c>
      <c r="C18" s="42">
        <v>86785.76</v>
      </c>
      <c r="D18" s="42">
        <v>86785.76</v>
      </c>
      <c r="E18" s="42">
        <v>86785.76</v>
      </c>
      <c r="F18" s="42"/>
      <c r="G18" s="42"/>
    </row>
    <row r="19" spans="1:7" ht="18" customHeight="1">
      <c r="A19" s="74" t="s">
        <v>102</v>
      </c>
      <c r="B19" s="59" t="s">
        <v>101</v>
      </c>
      <c r="C19" s="42">
        <v>86785.76</v>
      </c>
      <c r="D19" s="42">
        <v>86785.76</v>
      </c>
      <c r="E19" s="42">
        <v>86785.76</v>
      </c>
      <c r="F19" s="42"/>
      <c r="G19" s="42"/>
    </row>
    <row r="20" spans="1:7" ht="18" customHeight="1">
      <c r="A20" s="74" t="s">
        <v>103</v>
      </c>
      <c r="B20" s="41" t="s">
        <v>104</v>
      </c>
      <c r="C20" s="42">
        <v>1859348.96</v>
      </c>
      <c r="D20" s="42">
        <v>1859348.96</v>
      </c>
      <c r="E20" s="42">
        <v>1859348.96</v>
      </c>
      <c r="F20" s="42"/>
      <c r="G20" s="42"/>
    </row>
    <row r="21" spans="1:7" ht="18" customHeight="1">
      <c r="A21" s="74" t="s">
        <v>105</v>
      </c>
      <c r="B21" s="58" t="s">
        <v>106</v>
      </c>
      <c r="C21" s="42">
        <v>1859348.96</v>
      </c>
      <c r="D21" s="42">
        <v>1859348.96</v>
      </c>
      <c r="E21" s="42">
        <v>1859348.96</v>
      </c>
      <c r="F21" s="42"/>
      <c r="G21" s="42"/>
    </row>
    <row r="22" spans="1:7" ht="18" customHeight="1">
      <c r="A22" s="74" t="s">
        <v>107</v>
      </c>
      <c r="B22" s="59" t="s">
        <v>108</v>
      </c>
      <c r="C22" s="42">
        <v>1103552</v>
      </c>
      <c r="D22" s="42">
        <v>1103552</v>
      </c>
      <c r="E22" s="42">
        <v>1103552</v>
      </c>
      <c r="F22" s="42"/>
      <c r="G22" s="42"/>
    </row>
    <row r="23" spans="1:7" ht="18" customHeight="1">
      <c r="A23" s="74" t="s">
        <v>109</v>
      </c>
      <c r="B23" s="59" t="s">
        <v>110</v>
      </c>
      <c r="C23" s="42">
        <v>694781.46</v>
      </c>
      <c r="D23" s="42">
        <v>694781.46</v>
      </c>
      <c r="E23" s="42">
        <v>694781.46</v>
      </c>
      <c r="F23" s="42"/>
      <c r="G23" s="42"/>
    </row>
    <row r="24" spans="1:7" ht="18" customHeight="1">
      <c r="A24" s="74" t="s">
        <v>111</v>
      </c>
      <c r="B24" s="59" t="s">
        <v>112</v>
      </c>
      <c r="C24" s="42">
        <v>61015.5</v>
      </c>
      <c r="D24" s="42">
        <v>61015.5</v>
      </c>
      <c r="E24" s="42">
        <v>61015.5</v>
      </c>
      <c r="F24" s="42"/>
      <c r="G24" s="42"/>
    </row>
    <row r="25" spans="1:7" ht="18" customHeight="1">
      <c r="A25" s="74" t="s">
        <v>113</v>
      </c>
      <c r="B25" s="41" t="s">
        <v>114</v>
      </c>
      <c r="C25" s="42">
        <v>1211470.97</v>
      </c>
      <c r="D25" s="42">
        <v>1211470.97</v>
      </c>
      <c r="E25" s="42">
        <v>1211470.97</v>
      </c>
      <c r="F25" s="42"/>
      <c r="G25" s="42"/>
    </row>
    <row r="26" spans="1:7" ht="18" customHeight="1">
      <c r="A26" s="74" t="s">
        <v>115</v>
      </c>
      <c r="B26" s="58" t="s">
        <v>116</v>
      </c>
      <c r="C26" s="42">
        <v>1211470.97</v>
      </c>
      <c r="D26" s="42">
        <v>1211470.97</v>
      </c>
      <c r="E26" s="42">
        <v>1211470.97</v>
      </c>
      <c r="F26" s="42"/>
      <c r="G26" s="42"/>
    </row>
    <row r="27" spans="1:7" ht="18" customHeight="1">
      <c r="A27" s="74" t="s">
        <v>117</v>
      </c>
      <c r="B27" s="59"/>
      <c r="C27" s="42">
        <v>1211470.97</v>
      </c>
      <c r="D27" s="42">
        <v>1211470.97</v>
      </c>
      <c r="E27" s="42">
        <v>1211470.97</v>
      </c>
      <c r="F27" s="42"/>
      <c r="G27" s="42"/>
    </row>
    <row r="28" spans="1:7" ht="18" customHeight="1">
      <c r="A28" s="179" t="s">
        <v>119</v>
      </c>
      <c r="B28" s="180" t="s">
        <v>119</v>
      </c>
      <c r="C28" s="42">
        <v>20149445.300000001</v>
      </c>
      <c r="D28" s="42">
        <v>18111445.300000001</v>
      </c>
      <c r="E28" s="42">
        <v>16945811.879999999</v>
      </c>
      <c r="F28" s="42">
        <v>1165633.42</v>
      </c>
      <c r="G28" s="42">
        <v>2038000</v>
      </c>
    </row>
  </sheetData>
  <mergeCells count="7">
    <mergeCell ref="A2:G2"/>
    <mergeCell ref="A4:B4"/>
    <mergeCell ref="A3:E3"/>
    <mergeCell ref="A28:B28"/>
    <mergeCell ref="G4:G5"/>
    <mergeCell ref="D4:F4"/>
    <mergeCell ref="C4:C5"/>
  </mergeCells>
  <phoneticPr fontId="31" type="noConversion"/>
  <pageMargins left="0.7" right="0.7" top="0.75" bottom="0.75" header="0.3" footer="0.3"/>
  <extLst/>
</worksheet>
</file>

<file path=xl/worksheets/sheet6.xml><?xml version="1.0" encoding="utf-8"?>
<worksheet xmlns="http://schemas.openxmlformats.org/spreadsheetml/2006/main" xmlns:r="http://schemas.openxmlformats.org/officeDocument/2006/relationships">
  <sheetPr>
    <outlinePr summaryRight="0"/>
  </sheetPr>
  <dimension ref="A1:F15"/>
  <sheetViews>
    <sheetView showZeros="0" workbookViewId="0">
      <selection activeCell="A28" sqref="A28"/>
    </sheetView>
  </sheetViews>
  <sheetFormatPr defaultColWidth="9.109375" defaultRowHeight="14.25" customHeight="1"/>
  <cols>
    <col min="1" max="1" width="27.44140625" customWidth="1"/>
    <col min="2" max="6" width="31.21875" customWidth="1"/>
  </cols>
  <sheetData>
    <row r="1" spans="1:6" ht="12" customHeight="1">
      <c r="A1" s="75"/>
      <c r="B1" s="75"/>
      <c r="C1" s="76"/>
      <c r="F1" s="77" t="s">
        <v>142</v>
      </c>
    </row>
    <row r="2" spans="1:6" ht="25.5" customHeight="1">
      <c r="A2" s="184" t="s">
        <v>143</v>
      </c>
      <c r="B2" s="184"/>
      <c r="C2" s="184"/>
      <c r="D2" s="184"/>
      <c r="E2" s="184"/>
      <c r="F2" s="184"/>
    </row>
    <row r="3" spans="1:6" ht="15.75" customHeight="1">
      <c r="A3" s="185" t="str">
        <f>"单位名称："&amp;"云南省科学技术院"</f>
        <v>单位名称：云南省科学技术院</v>
      </c>
      <c r="B3" s="186"/>
      <c r="C3" s="187"/>
      <c r="D3" s="140"/>
      <c r="F3" s="77" t="s">
        <v>144</v>
      </c>
    </row>
    <row r="4" spans="1:6" ht="19.5" customHeight="1">
      <c r="A4" s="169" t="s">
        <v>145</v>
      </c>
      <c r="B4" s="135" t="s">
        <v>146</v>
      </c>
      <c r="C4" s="133" t="s">
        <v>147</v>
      </c>
      <c r="D4" s="183"/>
      <c r="E4" s="134"/>
      <c r="F4" s="135" t="s">
        <v>148</v>
      </c>
    </row>
    <row r="5" spans="1:6" ht="19.5" customHeight="1">
      <c r="A5" s="175"/>
      <c r="B5" s="136"/>
      <c r="C5" s="55" t="s">
        <v>32</v>
      </c>
      <c r="D5" s="55" t="s">
        <v>149</v>
      </c>
      <c r="E5" s="55" t="s">
        <v>150</v>
      </c>
      <c r="F5" s="136"/>
    </row>
    <row r="6" spans="1:6" ht="18.75" customHeight="1">
      <c r="A6" s="78">
        <v>1</v>
      </c>
      <c r="B6" s="78">
        <v>2</v>
      </c>
      <c r="C6" s="79">
        <v>3</v>
      </c>
      <c r="D6" s="78">
        <v>4</v>
      </c>
      <c r="E6" s="78">
        <v>5</v>
      </c>
      <c r="F6" s="78">
        <v>6</v>
      </c>
    </row>
    <row r="7" spans="1:6" ht="18.75" customHeight="1">
      <c r="A7" s="10">
        <v>83758.429999999993</v>
      </c>
      <c r="B7" s="10"/>
      <c r="C7" s="80">
        <v>79258.429999999993</v>
      </c>
      <c r="D7" s="10"/>
      <c r="E7" s="10">
        <v>79258.429999999993</v>
      </c>
      <c r="F7" s="10">
        <v>4500</v>
      </c>
    </row>
    <row r="15" spans="1:6" ht="14.25" customHeight="1">
      <c r="B15" s="128"/>
    </row>
  </sheetData>
  <mergeCells count="6">
    <mergeCell ref="A4:A5"/>
    <mergeCell ref="B4:B5"/>
    <mergeCell ref="C4:E4"/>
    <mergeCell ref="A2:F2"/>
    <mergeCell ref="F4:F5"/>
    <mergeCell ref="A3:D3"/>
  </mergeCells>
  <phoneticPr fontId="31" type="noConversion"/>
  <pageMargins left="0.7" right="0.7" top="0.75" bottom="0.75" header="0.3" footer="0.3"/>
  <extLst/>
</worksheet>
</file>

<file path=xl/worksheets/sheet7.xml><?xml version="1.0" encoding="utf-8"?>
<worksheet xmlns="http://schemas.openxmlformats.org/spreadsheetml/2006/main" xmlns:r="http://schemas.openxmlformats.org/officeDocument/2006/relationships">
  <sheetPr>
    <outlinePr summaryRight="0"/>
  </sheetPr>
  <dimension ref="A1:W36"/>
  <sheetViews>
    <sheetView showZeros="0" workbookViewId="0">
      <selection activeCell="A28" sqref="A28"/>
    </sheetView>
  </sheetViews>
  <sheetFormatPr defaultColWidth="9.109375" defaultRowHeight="14.25" customHeight="1"/>
  <cols>
    <col min="1" max="1" width="28.6640625" customWidth="1"/>
    <col min="2" max="3" width="23.88671875" customWidth="1"/>
    <col min="4" max="4" width="14.5546875" customWidth="1"/>
    <col min="5" max="5" width="18.44140625" customWidth="1"/>
    <col min="6" max="6" width="14.77734375" customWidth="1"/>
    <col min="7" max="7" width="18.88671875" customWidth="1"/>
    <col min="8" max="13" width="15.33203125" customWidth="1"/>
    <col min="14" max="16" width="14.77734375" customWidth="1"/>
    <col min="17" max="17" width="14.88671875" customWidth="1"/>
    <col min="18" max="23" width="15" customWidth="1"/>
  </cols>
  <sheetData>
    <row r="1" spans="1:23" ht="13.5" customHeight="1">
      <c r="B1" s="31"/>
      <c r="D1" s="81"/>
      <c r="E1" s="81"/>
      <c r="F1" s="81"/>
      <c r="G1" s="81"/>
      <c r="L1" s="31"/>
      <c r="M1" s="31"/>
      <c r="N1" s="31"/>
      <c r="O1" s="31"/>
      <c r="P1" s="31"/>
      <c r="U1" s="69"/>
      <c r="W1" s="48" t="s">
        <v>151</v>
      </c>
    </row>
    <row r="2" spans="1:23" ht="27.75" customHeight="1">
      <c r="A2" s="143" t="s">
        <v>152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3"/>
      <c r="P2" s="143"/>
      <c r="Q2" s="143"/>
      <c r="R2" s="143"/>
      <c r="S2" s="143"/>
      <c r="T2" s="143"/>
      <c r="U2" s="143"/>
      <c r="V2" s="143"/>
      <c r="W2" s="143"/>
    </row>
    <row r="3" spans="1:23" ht="13.5" customHeight="1">
      <c r="A3" s="185" t="str">
        <f>"单位名称："&amp;"云南省科学技术院"</f>
        <v>单位名称：云南省科学技术院</v>
      </c>
      <c r="B3" s="197"/>
      <c r="C3" s="197"/>
      <c r="D3" s="197"/>
      <c r="E3" s="197"/>
      <c r="F3" s="197"/>
      <c r="G3" s="197"/>
      <c r="H3" s="33"/>
      <c r="I3" s="33"/>
      <c r="J3" s="33"/>
      <c r="K3" s="33"/>
      <c r="L3" s="33"/>
      <c r="M3" s="33"/>
      <c r="N3" s="33"/>
      <c r="O3" s="33"/>
      <c r="P3" s="33"/>
      <c r="Q3" s="33"/>
      <c r="U3" s="69"/>
      <c r="W3" s="52" t="s">
        <v>144</v>
      </c>
    </row>
    <row r="4" spans="1:23" ht="21.75" customHeight="1">
      <c r="A4" s="194" t="s">
        <v>153</v>
      </c>
      <c r="B4" s="194" t="s">
        <v>154</v>
      </c>
      <c r="C4" s="194" t="s">
        <v>155</v>
      </c>
      <c r="D4" s="169" t="s">
        <v>156</v>
      </c>
      <c r="E4" s="169" t="s">
        <v>157</v>
      </c>
      <c r="F4" s="169" t="s">
        <v>158</v>
      </c>
      <c r="G4" s="169" t="s">
        <v>159</v>
      </c>
      <c r="H4" s="171" t="s">
        <v>160</v>
      </c>
      <c r="I4" s="171"/>
      <c r="J4" s="171"/>
      <c r="K4" s="171"/>
      <c r="L4" s="198"/>
      <c r="M4" s="198"/>
      <c r="N4" s="198"/>
      <c r="O4" s="198"/>
      <c r="P4" s="198"/>
      <c r="Q4" s="188"/>
      <c r="R4" s="171"/>
      <c r="S4" s="171"/>
      <c r="T4" s="171"/>
      <c r="U4" s="171"/>
      <c r="V4" s="171"/>
      <c r="W4" s="171"/>
    </row>
    <row r="5" spans="1:23" ht="21.75" customHeight="1">
      <c r="A5" s="195"/>
      <c r="B5" s="195"/>
      <c r="C5" s="195"/>
      <c r="D5" s="190"/>
      <c r="E5" s="190"/>
      <c r="F5" s="190"/>
      <c r="G5" s="190"/>
      <c r="H5" s="171" t="s">
        <v>30</v>
      </c>
      <c r="I5" s="188" t="s">
        <v>33</v>
      </c>
      <c r="J5" s="188"/>
      <c r="K5" s="188"/>
      <c r="L5" s="198"/>
      <c r="M5" s="198"/>
      <c r="N5" s="198" t="s">
        <v>161</v>
      </c>
      <c r="O5" s="198"/>
      <c r="P5" s="198"/>
      <c r="Q5" s="188" t="s">
        <v>36</v>
      </c>
      <c r="R5" s="171" t="s">
        <v>51</v>
      </c>
      <c r="S5" s="188"/>
      <c r="T5" s="188"/>
      <c r="U5" s="188"/>
      <c r="V5" s="188"/>
      <c r="W5" s="188"/>
    </row>
    <row r="6" spans="1:23" ht="15" customHeight="1">
      <c r="A6" s="196"/>
      <c r="B6" s="196"/>
      <c r="C6" s="196"/>
      <c r="D6" s="175"/>
      <c r="E6" s="175"/>
      <c r="F6" s="175"/>
      <c r="G6" s="175"/>
      <c r="H6" s="171"/>
      <c r="I6" s="188" t="s">
        <v>162</v>
      </c>
      <c r="J6" s="188" t="s">
        <v>163</v>
      </c>
      <c r="K6" s="188" t="s">
        <v>164</v>
      </c>
      <c r="L6" s="189" t="s">
        <v>165</v>
      </c>
      <c r="M6" s="189" t="s">
        <v>166</v>
      </c>
      <c r="N6" s="189" t="s">
        <v>33</v>
      </c>
      <c r="O6" s="189" t="s">
        <v>34</v>
      </c>
      <c r="P6" s="189" t="s">
        <v>35</v>
      </c>
      <c r="Q6" s="188"/>
      <c r="R6" s="188" t="s">
        <v>32</v>
      </c>
      <c r="S6" s="188" t="s">
        <v>43</v>
      </c>
      <c r="T6" s="188" t="s">
        <v>167</v>
      </c>
      <c r="U6" s="188" t="s">
        <v>39</v>
      </c>
      <c r="V6" s="188" t="s">
        <v>40</v>
      </c>
      <c r="W6" s="188" t="s">
        <v>41</v>
      </c>
    </row>
    <row r="7" spans="1:23" ht="27.75" customHeight="1">
      <c r="A7" s="196"/>
      <c r="B7" s="196"/>
      <c r="C7" s="196"/>
      <c r="D7" s="175"/>
      <c r="E7" s="175"/>
      <c r="F7" s="175"/>
      <c r="G7" s="175"/>
      <c r="H7" s="171"/>
      <c r="I7" s="188"/>
      <c r="J7" s="188"/>
      <c r="K7" s="188"/>
      <c r="L7" s="189"/>
      <c r="M7" s="189"/>
      <c r="N7" s="189"/>
      <c r="O7" s="189"/>
      <c r="P7" s="189"/>
      <c r="Q7" s="188"/>
      <c r="R7" s="188"/>
      <c r="S7" s="188"/>
      <c r="T7" s="188"/>
      <c r="U7" s="188"/>
      <c r="V7" s="188"/>
      <c r="W7" s="188"/>
    </row>
    <row r="8" spans="1:23" ht="15" customHeight="1">
      <c r="A8" s="83">
        <v>1</v>
      </c>
      <c r="B8" s="83">
        <v>2</v>
      </c>
      <c r="C8" s="83">
        <v>3</v>
      </c>
      <c r="D8" s="83">
        <v>4</v>
      </c>
      <c r="E8" s="83">
        <v>5</v>
      </c>
      <c r="F8" s="83">
        <v>6</v>
      </c>
      <c r="G8" s="83">
        <v>7</v>
      </c>
      <c r="H8" s="83">
        <v>8</v>
      </c>
      <c r="I8" s="83">
        <v>9</v>
      </c>
      <c r="J8" s="83">
        <v>10</v>
      </c>
      <c r="K8" s="83">
        <v>11</v>
      </c>
      <c r="L8" s="83">
        <v>12</v>
      </c>
      <c r="M8" s="83">
        <v>13</v>
      </c>
      <c r="N8" s="83">
        <v>14</v>
      </c>
      <c r="O8" s="83">
        <v>15</v>
      </c>
      <c r="P8" s="83">
        <v>16</v>
      </c>
      <c r="Q8" s="83">
        <v>17</v>
      </c>
      <c r="R8" s="83">
        <v>18</v>
      </c>
      <c r="S8" s="83">
        <v>19</v>
      </c>
      <c r="T8" s="83">
        <v>20</v>
      </c>
      <c r="U8" s="83">
        <v>21</v>
      </c>
      <c r="V8" s="83">
        <v>22</v>
      </c>
      <c r="W8" s="83">
        <v>23</v>
      </c>
    </row>
    <row r="9" spans="1:23" ht="18.75" customHeight="1">
      <c r="A9" s="13" t="s">
        <v>45</v>
      </c>
      <c r="B9" s="84"/>
      <c r="C9" s="13"/>
      <c r="D9" s="13"/>
      <c r="E9" s="13"/>
      <c r="F9" s="13"/>
      <c r="G9" s="13"/>
      <c r="H9" s="42">
        <v>18614530.93</v>
      </c>
      <c r="I9" s="42">
        <v>18111445.300000001</v>
      </c>
      <c r="J9" s="42">
        <v>4501308.3600000003</v>
      </c>
      <c r="K9" s="42"/>
      <c r="L9" s="42">
        <v>13610136.939999999</v>
      </c>
      <c r="M9" s="42"/>
      <c r="N9" s="42"/>
      <c r="O9" s="42"/>
      <c r="P9" s="42"/>
      <c r="Q9" s="42"/>
      <c r="R9" s="42">
        <v>503085.63</v>
      </c>
      <c r="S9" s="42"/>
      <c r="T9" s="42"/>
      <c r="U9" s="42"/>
      <c r="V9" s="42"/>
      <c r="W9" s="42">
        <v>503085.63</v>
      </c>
    </row>
    <row r="10" spans="1:23" ht="31.35" customHeight="1">
      <c r="A10" s="85" t="s">
        <v>45</v>
      </c>
      <c r="B10" s="84" t="s">
        <v>168</v>
      </c>
      <c r="C10" s="13" t="s">
        <v>169</v>
      </c>
      <c r="D10" s="13" t="s">
        <v>77</v>
      </c>
      <c r="E10" s="13" t="s">
        <v>78</v>
      </c>
      <c r="F10" s="13" t="s">
        <v>170</v>
      </c>
      <c r="G10" s="13" t="s">
        <v>171</v>
      </c>
      <c r="H10" s="42">
        <v>4911540</v>
      </c>
      <c r="I10" s="42">
        <v>4911540</v>
      </c>
      <c r="J10" s="42">
        <v>1227885</v>
      </c>
      <c r="K10" s="42"/>
      <c r="L10" s="42">
        <v>3683655</v>
      </c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</row>
    <row r="11" spans="1:23" ht="31.35" customHeight="1">
      <c r="A11" s="85" t="s">
        <v>45</v>
      </c>
      <c r="B11" s="84" t="s">
        <v>168</v>
      </c>
      <c r="C11" s="13" t="s">
        <v>169</v>
      </c>
      <c r="D11" s="13" t="s">
        <v>77</v>
      </c>
      <c r="E11" s="13" t="s">
        <v>78</v>
      </c>
      <c r="F11" s="13" t="s">
        <v>172</v>
      </c>
      <c r="G11" s="13" t="s">
        <v>173</v>
      </c>
      <c r="H11" s="42">
        <v>504</v>
      </c>
      <c r="I11" s="42">
        <v>504</v>
      </c>
      <c r="J11" s="42">
        <v>126</v>
      </c>
      <c r="K11" s="42"/>
      <c r="L11" s="42">
        <v>378</v>
      </c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</row>
    <row r="12" spans="1:23" ht="31.35" customHeight="1">
      <c r="A12" s="85" t="s">
        <v>45</v>
      </c>
      <c r="B12" s="84" t="s">
        <v>168</v>
      </c>
      <c r="C12" s="13" t="s">
        <v>169</v>
      </c>
      <c r="D12" s="13" t="s">
        <v>77</v>
      </c>
      <c r="E12" s="13" t="s">
        <v>78</v>
      </c>
      <c r="F12" s="13" t="s">
        <v>174</v>
      </c>
      <c r="G12" s="13" t="s">
        <v>175</v>
      </c>
      <c r="H12" s="42">
        <v>409295</v>
      </c>
      <c r="I12" s="42">
        <v>409295</v>
      </c>
      <c r="J12" s="42">
        <v>102323.75</v>
      </c>
      <c r="K12" s="42"/>
      <c r="L12" s="42">
        <v>306971.25</v>
      </c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42"/>
    </row>
    <row r="13" spans="1:23" ht="31.35" customHeight="1">
      <c r="A13" s="85" t="s">
        <v>45</v>
      </c>
      <c r="B13" s="84" t="s">
        <v>168</v>
      </c>
      <c r="C13" s="13" t="s">
        <v>169</v>
      </c>
      <c r="D13" s="13" t="s">
        <v>77</v>
      </c>
      <c r="E13" s="13" t="s">
        <v>78</v>
      </c>
      <c r="F13" s="13" t="s">
        <v>176</v>
      </c>
      <c r="G13" s="13" t="s">
        <v>177</v>
      </c>
      <c r="H13" s="42">
        <v>6701184</v>
      </c>
      <c r="I13" s="42">
        <v>6701184</v>
      </c>
      <c r="J13" s="42">
        <v>1675296</v>
      </c>
      <c r="K13" s="42"/>
      <c r="L13" s="42">
        <v>5025888</v>
      </c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</row>
    <row r="14" spans="1:23" ht="31.35" customHeight="1">
      <c r="A14" s="85" t="s">
        <v>45</v>
      </c>
      <c r="B14" s="84" t="s">
        <v>178</v>
      </c>
      <c r="C14" s="13" t="s">
        <v>179</v>
      </c>
      <c r="D14" s="13" t="s">
        <v>98</v>
      </c>
      <c r="E14" s="13" t="s">
        <v>99</v>
      </c>
      <c r="F14" s="13" t="s">
        <v>180</v>
      </c>
      <c r="G14" s="13" t="s">
        <v>181</v>
      </c>
      <c r="H14" s="42">
        <v>1765683.19</v>
      </c>
      <c r="I14" s="42">
        <v>1765683.19</v>
      </c>
      <c r="J14" s="42">
        <v>441420.79999999999</v>
      </c>
      <c r="K14" s="42"/>
      <c r="L14" s="42">
        <v>1324262.3899999999</v>
      </c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</row>
    <row r="15" spans="1:23" ht="31.35" customHeight="1">
      <c r="A15" s="85" t="s">
        <v>45</v>
      </c>
      <c r="B15" s="84"/>
      <c r="C15" s="13" t="s">
        <v>179</v>
      </c>
      <c r="D15" s="13" t="s">
        <v>102</v>
      </c>
      <c r="E15" s="13" t="s">
        <v>101</v>
      </c>
      <c r="F15" s="13" t="s">
        <v>182</v>
      </c>
      <c r="G15" s="13" t="s">
        <v>183</v>
      </c>
      <c r="H15" s="42">
        <v>86785.76</v>
      </c>
      <c r="I15" s="42">
        <v>86785.76</v>
      </c>
      <c r="J15" s="42">
        <v>21696.44</v>
      </c>
      <c r="K15" s="42"/>
      <c r="L15" s="42">
        <v>65089.32</v>
      </c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</row>
    <row r="16" spans="1:23" ht="31.35" customHeight="1">
      <c r="A16" s="85" t="s">
        <v>45</v>
      </c>
      <c r="B16" s="84" t="s">
        <v>178</v>
      </c>
      <c r="C16" s="13" t="s">
        <v>179</v>
      </c>
      <c r="D16" s="13" t="s">
        <v>107</v>
      </c>
      <c r="E16" s="13" t="s">
        <v>108</v>
      </c>
      <c r="F16" s="13" t="s">
        <v>184</v>
      </c>
      <c r="G16" s="13" t="s">
        <v>185</v>
      </c>
      <c r="H16" s="42">
        <v>1103552</v>
      </c>
      <c r="I16" s="42">
        <v>1103552</v>
      </c>
      <c r="J16" s="42">
        <v>275888</v>
      </c>
      <c r="K16" s="42"/>
      <c r="L16" s="42">
        <v>827664</v>
      </c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2"/>
    </row>
    <row r="17" spans="1:23" ht="31.35" customHeight="1">
      <c r="A17" s="85" t="s">
        <v>45</v>
      </c>
      <c r="B17" s="84" t="s">
        <v>178</v>
      </c>
      <c r="C17" s="13" t="s">
        <v>179</v>
      </c>
      <c r="D17" s="13" t="s">
        <v>109</v>
      </c>
      <c r="E17" s="13" t="s">
        <v>110</v>
      </c>
      <c r="F17" s="13" t="s">
        <v>186</v>
      </c>
      <c r="G17" s="13" t="s">
        <v>187</v>
      </c>
      <c r="H17" s="42">
        <v>694781.46</v>
      </c>
      <c r="I17" s="42">
        <v>694781.46</v>
      </c>
      <c r="J17" s="42">
        <v>173695.37</v>
      </c>
      <c r="K17" s="42"/>
      <c r="L17" s="42">
        <v>521086.09</v>
      </c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42"/>
    </row>
    <row r="18" spans="1:23" ht="31.35" customHeight="1">
      <c r="A18" s="85" t="s">
        <v>45</v>
      </c>
      <c r="B18" s="84" t="s">
        <v>178</v>
      </c>
      <c r="C18" s="13" t="s">
        <v>179</v>
      </c>
      <c r="D18" s="13" t="s">
        <v>111</v>
      </c>
      <c r="E18" s="13" t="s">
        <v>112</v>
      </c>
      <c r="F18" s="13" t="s">
        <v>182</v>
      </c>
      <c r="G18" s="13" t="s">
        <v>183</v>
      </c>
      <c r="H18" s="42">
        <v>61015.5</v>
      </c>
      <c r="I18" s="42">
        <v>61015.5</v>
      </c>
      <c r="J18" s="42">
        <v>61015.5</v>
      </c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42"/>
    </row>
    <row r="19" spans="1:23" ht="31.35" customHeight="1">
      <c r="A19" s="85" t="s">
        <v>45</v>
      </c>
      <c r="B19" s="84" t="s">
        <v>188</v>
      </c>
      <c r="C19" s="13" t="s">
        <v>118</v>
      </c>
      <c r="D19" s="13" t="s">
        <v>117</v>
      </c>
      <c r="E19" s="13" t="s">
        <v>118</v>
      </c>
      <c r="F19" s="13" t="s">
        <v>189</v>
      </c>
      <c r="G19" s="13" t="s">
        <v>118</v>
      </c>
      <c r="H19" s="42">
        <v>1211470.97</v>
      </c>
      <c r="I19" s="42">
        <v>1211470.97</v>
      </c>
      <c r="J19" s="42">
        <v>302867.74</v>
      </c>
      <c r="K19" s="42"/>
      <c r="L19" s="42">
        <v>908603.23</v>
      </c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</row>
    <row r="20" spans="1:23" ht="31.35" customHeight="1">
      <c r="A20" s="85" t="s">
        <v>45</v>
      </c>
      <c r="B20" s="84" t="s">
        <v>190</v>
      </c>
      <c r="C20" s="13" t="s">
        <v>191</v>
      </c>
      <c r="D20" s="13" t="s">
        <v>77</v>
      </c>
      <c r="E20" s="13" t="s">
        <v>78</v>
      </c>
      <c r="F20" s="13" t="s">
        <v>192</v>
      </c>
      <c r="G20" s="13" t="s">
        <v>193</v>
      </c>
      <c r="H20" s="42">
        <v>79258.429999999993</v>
      </c>
      <c r="I20" s="42">
        <v>79258.429999999993</v>
      </c>
      <c r="J20" s="42"/>
      <c r="K20" s="42"/>
      <c r="L20" s="42">
        <v>79258.429999999993</v>
      </c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</row>
    <row r="21" spans="1:23" ht="31.35" customHeight="1">
      <c r="A21" s="85" t="s">
        <v>45</v>
      </c>
      <c r="B21" s="84" t="s">
        <v>194</v>
      </c>
      <c r="C21" s="13" t="s">
        <v>148</v>
      </c>
      <c r="D21" s="13" t="s">
        <v>77</v>
      </c>
      <c r="E21" s="13" t="s">
        <v>78</v>
      </c>
      <c r="F21" s="13" t="s">
        <v>195</v>
      </c>
      <c r="G21" s="13" t="s">
        <v>148</v>
      </c>
      <c r="H21" s="42">
        <v>4500</v>
      </c>
      <c r="I21" s="42">
        <v>4500</v>
      </c>
      <c r="J21" s="42">
        <v>1125</v>
      </c>
      <c r="K21" s="42"/>
      <c r="L21" s="42">
        <v>3375</v>
      </c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</row>
    <row r="22" spans="1:23" ht="31.35" customHeight="1">
      <c r="A22" s="85" t="s">
        <v>45</v>
      </c>
      <c r="B22" s="84" t="s">
        <v>196</v>
      </c>
      <c r="C22" s="13" t="s">
        <v>197</v>
      </c>
      <c r="D22" s="13" t="s">
        <v>77</v>
      </c>
      <c r="E22" s="13" t="s">
        <v>78</v>
      </c>
      <c r="F22" s="13" t="s">
        <v>198</v>
      </c>
      <c r="G22" s="13" t="s">
        <v>197</v>
      </c>
      <c r="H22" s="42">
        <v>240450.46</v>
      </c>
      <c r="I22" s="42">
        <v>240450.46</v>
      </c>
      <c r="J22" s="42">
        <v>60112.62</v>
      </c>
      <c r="K22" s="42"/>
      <c r="L22" s="42">
        <v>180337.84</v>
      </c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</row>
    <row r="23" spans="1:23" ht="31.35" customHeight="1">
      <c r="A23" s="85" t="s">
        <v>45</v>
      </c>
      <c r="B23" s="84" t="s">
        <v>199</v>
      </c>
      <c r="C23" s="13" t="s">
        <v>200</v>
      </c>
      <c r="D23" s="13" t="s">
        <v>77</v>
      </c>
      <c r="E23" s="13" t="s">
        <v>78</v>
      </c>
      <c r="F23" s="13" t="s">
        <v>201</v>
      </c>
      <c r="G23" s="13" t="s">
        <v>202</v>
      </c>
      <c r="H23" s="42">
        <v>150000</v>
      </c>
      <c r="I23" s="42">
        <v>150000</v>
      </c>
      <c r="J23" s="42"/>
      <c r="K23" s="42"/>
      <c r="L23" s="42">
        <v>150000</v>
      </c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</row>
    <row r="24" spans="1:23" ht="31.35" customHeight="1">
      <c r="A24" s="85" t="s">
        <v>45</v>
      </c>
      <c r="B24" s="84" t="s">
        <v>199</v>
      </c>
      <c r="C24" s="13" t="s">
        <v>200</v>
      </c>
      <c r="D24" s="13" t="s">
        <v>77</v>
      </c>
      <c r="E24" s="13" t="s">
        <v>78</v>
      </c>
      <c r="F24" s="13" t="s">
        <v>203</v>
      </c>
      <c r="G24" s="13" t="s">
        <v>204</v>
      </c>
      <c r="H24" s="42">
        <v>15000</v>
      </c>
      <c r="I24" s="42">
        <v>15000</v>
      </c>
      <c r="J24" s="42">
        <v>3750</v>
      </c>
      <c r="K24" s="42"/>
      <c r="L24" s="42">
        <v>11250</v>
      </c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</row>
    <row r="25" spans="1:23" ht="31.35" customHeight="1">
      <c r="A25" s="85" t="s">
        <v>45</v>
      </c>
      <c r="B25" s="84" t="s">
        <v>199</v>
      </c>
      <c r="C25" s="13" t="s">
        <v>200</v>
      </c>
      <c r="D25" s="13" t="s">
        <v>77</v>
      </c>
      <c r="E25" s="13" t="s">
        <v>78</v>
      </c>
      <c r="F25" s="13" t="s">
        <v>205</v>
      </c>
      <c r="G25" s="13" t="s">
        <v>206</v>
      </c>
      <c r="H25" s="42">
        <v>2000</v>
      </c>
      <c r="I25" s="42">
        <v>2000</v>
      </c>
      <c r="J25" s="42">
        <v>500</v>
      </c>
      <c r="K25" s="42"/>
      <c r="L25" s="42">
        <v>1500</v>
      </c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</row>
    <row r="26" spans="1:23" ht="31.35" customHeight="1">
      <c r="A26" s="85" t="s">
        <v>45</v>
      </c>
      <c r="B26" s="84" t="s">
        <v>199</v>
      </c>
      <c r="C26" s="13" t="s">
        <v>200</v>
      </c>
      <c r="D26" s="13" t="s">
        <v>77</v>
      </c>
      <c r="E26" s="13" t="s">
        <v>78</v>
      </c>
      <c r="F26" s="13" t="s">
        <v>207</v>
      </c>
      <c r="G26" s="13" t="s">
        <v>208</v>
      </c>
      <c r="H26" s="42">
        <v>20000</v>
      </c>
      <c r="I26" s="42">
        <v>20000</v>
      </c>
      <c r="J26" s="42">
        <v>5000</v>
      </c>
      <c r="K26" s="42"/>
      <c r="L26" s="42">
        <v>15000</v>
      </c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</row>
    <row r="27" spans="1:23" ht="31.35" customHeight="1">
      <c r="A27" s="85" t="s">
        <v>45</v>
      </c>
      <c r="B27" s="84"/>
      <c r="C27" s="13" t="s">
        <v>200</v>
      </c>
      <c r="D27" s="13" t="s">
        <v>77</v>
      </c>
      <c r="E27" s="13" t="s">
        <v>78</v>
      </c>
      <c r="F27" s="13" t="s">
        <v>209</v>
      </c>
      <c r="G27" s="13" t="s">
        <v>210</v>
      </c>
      <c r="H27" s="42">
        <v>20000</v>
      </c>
      <c r="I27" s="42">
        <v>20000</v>
      </c>
      <c r="J27" s="42">
        <v>5000</v>
      </c>
      <c r="K27" s="42"/>
      <c r="L27" s="42">
        <v>15000</v>
      </c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</row>
    <row r="28" spans="1:23" ht="31.35" customHeight="1">
      <c r="A28" s="85" t="s">
        <v>45</v>
      </c>
      <c r="B28" s="84" t="s">
        <v>199</v>
      </c>
      <c r="C28" s="13" t="s">
        <v>200</v>
      </c>
      <c r="D28" s="13" t="s">
        <v>77</v>
      </c>
      <c r="E28" s="13" t="s">
        <v>78</v>
      </c>
      <c r="F28" s="13" t="s">
        <v>211</v>
      </c>
      <c r="G28" s="13" t="s">
        <v>212</v>
      </c>
      <c r="H28" s="42">
        <v>37000</v>
      </c>
      <c r="I28" s="42">
        <v>37000</v>
      </c>
      <c r="J28" s="42">
        <v>9250</v>
      </c>
      <c r="K28" s="42"/>
      <c r="L28" s="42">
        <v>27750</v>
      </c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</row>
    <row r="29" spans="1:23" ht="31.35" customHeight="1">
      <c r="A29" s="85" t="s">
        <v>45</v>
      </c>
      <c r="B29" s="84" t="s">
        <v>199</v>
      </c>
      <c r="C29" s="13" t="s">
        <v>200</v>
      </c>
      <c r="D29" s="13" t="s">
        <v>77</v>
      </c>
      <c r="E29" s="13" t="s">
        <v>78</v>
      </c>
      <c r="F29" s="13" t="s">
        <v>213</v>
      </c>
      <c r="G29" s="13" t="s">
        <v>214</v>
      </c>
      <c r="H29" s="42">
        <v>60000</v>
      </c>
      <c r="I29" s="42">
        <v>60000</v>
      </c>
      <c r="J29" s="42"/>
      <c r="K29" s="42"/>
      <c r="L29" s="42">
        <v>60000</v>
      </c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</row>
    <row r="30" spans="1:23" ht="31.35" customHeight="1">
      <c r="A30" s="85" t="s">
        <v>45</v>
      </c>
      <c r="B30" s="84" t="s">
        <v>199</v>
      </c>
      <c r="C30" s="13" t="s">
        <v>200</v>
      </c>
      <c r="D30" s="13" t="s">
        <v>77</v>
      </c>
      <c r="E30" s="13" t="s">
        <v>78</v>
      </c>
      <c r="F30" s="13" t="s">
        <v>215</v>
      </c>
      <c r="G30" s="13" t="s">
        <v>216</v>
      </c>
      <c r="H30" s="42">
        <v>126454.67</v>
      </c>
      <c r="I30" s="42">
        <v>126454.67</v>
      </c>
      <c r="J30" s="42">
        <v>31613.67</v>
      </c>
      <c r="K30" s="42"/>
      <c r="L30" s="42">
        <v>94841</v>
      </c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</row>
    <row r="31" spans="1:23" ht="31.35" customHeight="1">
      <c r="A31" s="85" t="s">
        <v>45</v>
      </c>
      <c r="B31" s="84" t="s">
        <v>199</v>
      </c>
      <c r="C31" s="13" t="s">
        <v>200</v>
      </c>
      <c r="D31" s="13" t="s">
        <v>77</v>
      </c>
      <c r="E31" s="13" t="s">
        <v>78</v>
      </c>
      <c r="F31" s="13" t="s">
        <v>217</v>
      </c>
      <c r="G31" s="13" t="s">
        <v>218</v>
      </c>
      <c r="H31" s="42">
        <v>20000</v>
      </c>
      <c r="I31" s="42">
        <v>20000</v>
      </c>
      <c r="J31" s="42">
        <v>5000</v>
      </c>
      <c r="K31" s="42"/>
      <c r="L31" s="42">
        <v>15000</v>
      </c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</row>
    <row r="32" spans="1:23" ht="31.35" customHeight="1">
      <c r="A32" s="85" t="s">
        <v>45</v>
      </c>
      <c r="B32" s="84" t="s">
        <v>199</v>
      </c>
      <c r="C32" s="13" t="s">
        <v>200</v>
      </c>
      <c r="D32" s="13" t="s">
        <v>77</v>
      </c>
      <c r="E32" s="13" t="s">
        <v>78</v>
      </c>
      <c r="F32" s="13" t="s">
        <v>219</v>
      </c>
      <c r="G32" s="13" t="s">
        <v>220</v>
      </c>
      <c r="H32" s="42">
        <v>3800</v>
      </c>
      <c r="I32" s="42">
        <v>3800</v>
      </c>
      <c r="J32" s="42">
        <v>950</v>
      </c>
      <c r="K32" s="42"/>
      <c r="L32" s="42">
        <v>2850</v>
      </c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</row>
    <row r="33" spans="1:23" ht="31.35" customHeight="1">
      <c r="A33" s="85" t="s">
        <v>45</v>
      </c>
      <c r="B33" s="84" t="s">
        <v>199</v>
      </c>
      <c r="C33" s="13" t="s">
        <v>200</v>
      </c>
      <c r="D33" s="13" t="s">
        <v>77</v>
      </c>
      <c r="E33" s="13" t="s">
        <v>78</v>
      </c>
      <c r="F33" s="13" t="s">
        <v>221</v>
      </c>
      <c r="G33" s="13" t="s">
        <v>222</v>
      </c>
      <c r="H33" s="42">
        <v>2000</v>
      </c>
      <c r="I33" s="42">
        <v>2000</v>
      </c>
      <c r="J33" s="42">
        <v>500</v>
      </c>
      <c r="K33" s="42"/>
      <c r="L33" s="42">
        <v>1500</v>
      </c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</row>
    <row r="34" spans="1:23" ht="31.35" customHeight="1">
      <c r="A34" s="85" t="s">
        <v>45</v>
      </c>
      <c r="B34" s="84" t="s">
        <v>199</v>
      </c>
      <c r="C34" s="13" t="s">
        <v>200</v>
      </c>
      <c r="D34" s="13" t="s">
        <v>77</v>
      </c>
      <c r="E34" s="13" t="s">
        <v>78</v>
      </c>
      <c r="F34" s="13" t="s">
        <v>223</v>
      </c>
      <c r="G34" s="13" t="s">
        <v>224</v>
      </c>
      <c r="H34" s="42">
        <v>853155.49</v>
      </c>
      <c r="I34" s="42">
        <v>350069.86</v>
      </c>
      <c r="J34" s="42">
        <v>87517.47</v>
      </c>
      <c r="K34" s="42"/>
      <c r="L34" s="42">
        <v>262552.39</v>
      </c>
      <c r="M34" s="42"/>
      <c r="N34" s="42"/>
      <c r="O34" s="42"/>
      <c r="P34" s="42"/>
      <c r="Q34" s="42"/>
      <c r="R34" s="42">
        <v>503085.63</v>
      </c>
      <c r="S34" s="42"/>
      <c r="T34" s="42"/>
      <c r="U34" s="42"/>
      <c r="V34" s="42"/>
      <c r="W34" s="42">
        <v>503085.63</v>
      </c>
    </row>
    <row r="35" spans="1:23" ht="31.35" customHeight="1">
      <c r="A35" s="85" t="s">
        <v>45</v>
      </c>
      <c r="B35" s="84" t="s">
        <v>199</v>
      </c>
      <c r="C35" s="13" t="s">
        <v>200</v>
      </c>
      <c r="D35" s="13" t="s">
        <v>96</v>
      </c>
      <c r="E35" s="13" t="s">
        <v>97</v>
      </c>
      <c r="F35" s="13" t="s">
        <v>223</v>
      </c>
      <c r="G35" s="13" t="s">
        <v>224</v>
      </c>
      <c r="H35" s="42">
        <v>35100</v>
      </c>
      <c r="I35" s="42">
        <v>35100</v>
      </c>
      <c r="J35" s="42">
        <v>8775</v>
      </c>
      <c r="K35" s="42"/>
      <c r="L35" s="42">
        <v>26325</v>
      </c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</row>
    <row r="36" spans="1:23" ht="18.75" customHeight="1">
      <c r="A36" s="191" t="s">
        <v>119</v>
      </c>
      <c r="B36" s="192"/>
      <c r="C36" s="192"/>
      <c r="D36" s="192"/>
      <c r="E36" s="192"/>
      <c r="F36" s="192"/>
      <c r="G36" s="193"/>
      <c r="H36" s="42">
        <v>18614530.93</v>
      </c>
      <c r="I36" s="42">
        <v>18111445.300000001</v>
      </c>
      <c r="J36" s="42">
        <v>4501308.3600000003</v>
      </c>
      <c r="K36" s="42"/>
      <c r="L36" s="42">
        <v>13610136.939999999</v>
      </c>
      <c r="M36" s="42"/>
      <c r="N36" s="42"/>
      <c r="O36" s="42"/>
      <c r="P36" s="42"/>
      <c r="Q36" s="42"/>
      <c r="R36" s="42">
        <v>503085.63</v>
      </c>
      <c r="S36" s="42"/>
      <c r="T36" s="42"/>
      <c r="U36" s="42"/>
      <c r="V36" s="42"/>
      <c r="W36" s="42">
        <v>503085.63</v>
      </c>
    </row>
  </sheetData>
  <mergeCells count="30">
    <mergeCell ref="D4:D7"/>
    <mergeCell ref="A36:G36"/>
    <mergeCell ref="A2:W2"/>
    <mergeCell ref="E4:E7"/>
    <mergeCell ref="A4:A7"/>
    <mergeCell ref="C4:C7"/>
    <mergeCell ref="A3:G3"/>
    <mergeCell ref="F4:F7"/>
    <mergeCell ref="G4:G7"/>
    <mergeCell ref="B4:B7"/>
    <mergeCell ref="N5:P5"/>
    <mergeCell ref="R5:W5"/>
    <mergeCell ref="Q5:Q7"/>
    <mergeCell ref="H4:W4"/>
    <mergeCell ref="H5:H7"/>
    <mergeCell ref="I5:M5"/>
    <mergeCell ref="U6:U7"/>
    <mergeCell ref="V6:V7"/>
    <mergeCell ref="W6:W7"/>
    <mergeCell ref="I6:I7"/>
    <mergeCell ref="O6:O7"/>
    <mergeCell ref="P6:P7"/>
    <mergeCell ref="R6:R7"/>
    <mergeCell ref="S6:S7"/>
    <mergeCell ref="T6:T7"/>
    <mergeCell ref="J6:J7"/>
    <mergeCell ref="K6:K7"/>
    <mergeCell ref="L6:L7"/>
    <mergeCell ref="M6:M7"/>
    <mergeCell ref="N6:N7"/>
  </mergeCells>
  <phoneticPr fontId="31" type="noConversion"/>
  <pageMargins left="0.7" right="0.7" top="0.75" bottom="0.75" header="0.3" footer="0.3"/>
  <extLst/>
</worksheet>
</file>

<file path=xl/worksheets/sheet8.xml><?xml version="1.0" encoding="utf-8"?>
<worksheet xmlns="http://schemas.openxmlformats.org/spreadsheetml/2006/main" xmlns:r="http://schemas.openxmlformats.org/officeDocument/2006/relationships">
  <sheetPr>
    <outlinePr summaryRight="0"/>
  </sheetPr>
  <dimension ref="A1:W188"/>
  <sheetViews>
    <sheetView showZeros="0" topLeftCell="A175" workbookViewId="0">
      <selection activeCell="A178" sqref="A178:XFD181"/>
    </sheetView>
  </sheetViews>
  <sheetFormatPr defaultColWidth="9.109375" defaultRowHeight="14.25" customHeight="1"/>
  <cols>
    <col min="1" max="1" width="14.5546875" customWidth="1"/>
    <col min="2" max="2" width="21" customWidth="1"/>
    <col min="3" max="3" width="31.33203125" customWidth="1"/>
    <col min="4" max="4" width="23.88671875" customWidth="1"/>
    <col min="5" max="5" width="15.5546875" customWidth="1"/>
    <col min="6" max="6" width="19.77734375" customWidth="1"/>
    <col min="7" max="7" width="14.88671875" customWidth="1"/>
    <col min="8" max="8" width="19.77734375" customWidth="1"/>
    <col min="9" max="16" width="14.21875" customWidth="1"/>
    <col min="17" max="17" width="13.5546875" customWidth="1"/>
    <col min="18" max="23" width="15.21875" customWidth="1"/>
  </cols>
  <sheetData>
    <row r="1" spans="1:23" ht="13.5" customHeight="1">
      <c r="B1" s="31"/>
      <c r="E1" s="81"/>
      <c r="F1" s="81"/>
      <c r="G1" s="81"/>
      <c r="H1" s="81"/>
      <c r="K1" s="31"/>
      <c r="N1" s="31"/>
      <c r="O1" s="31"/>
      <c r="P1" s="31"/>
      <c r="U1" s="69"/>
      <c r="W1" s="48" t="s">
        <v>225</v>
      </c>
    </row>
    <row r="2" spans="1:23" ht="27.75" customHeight="1">
      <c r="A2" s="143" t="s">
        <v>226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3"/>
      <c r="P2" s="143"/>
      <c r="Q2" s="143"/>
      <c r="R2" s="143"/>
      <c r="S2" s="143"/>
      <c r="T2" s="143"/>
      <c r="U2" s="143"/>
      <c r="V2" s="143"/>
      <c r="W2" s="143"/>
    </row>
    <row r="3" spans="1:23" ht="13.5" customHeight="1">
      <c r="A3" s="185" t="str">
        <f t="shared" ref="A3:B3" si="0">"单位名称："&amp;"云南省科学技术院"</f>
        <v>单位名称：云南省科学技术院</v>
      </c>
      <c r="B3" s="199" t="str">
        <f t="shared" si="0"/>
        <v>单位名称：云南省科学技术院</v>
      </c>
      <c r="C3" s="200"/>
      <c r="D3" s="200"/>
      <c r="E3" s="200"/>
      <c r="F3" s="200"/>
      <c r="G3" s="200"/>
      <c r="H3" s="200"/>
      <c r="I3" s="200"/>
      <c r="J3" s="33"/>
      <c r="K3" s="33"/>
      <c r="L3" s="33"/>
      <c r="M3" s="33"/>
      <c r="N3" s="33"/>
      <c r="O3" s="33"/>
      <c r="P3" s="33"/>
      <c r="Q3" s="33"/>
      <c r="U3" s="69"/>
      <c r="W3" s="52" t="s">
        <v>144</v>
      </c>
    </row>
    <row r="4" spans="1:23" ht="21.75" customHeight="1">
      <c r="A4" s="194" t="s">
        <v>227</v>
      </c>
      <c r="B4" s="194" t="s">
        <v>154</v>
      </c>
      <c r="C4" s="194" t="s">
        <v>155</v>
      </c>
      <c r="D4" s="194" t="s">
        <v>228</v>
      </c>
      <c r="E4" s="169" t="s">
        <v>156</v>
      </c>
      <c r="F4" s="169" t="s">
        <v>157</v>
      </c>
      <c r="G4" s="169" t="s">
        <v>158</v>
      </c>
      <c r="H4" s="169" t="s">
        <v>159</v>
      </c>
      <c r="I4" s="171" t="s">
        <v>30</v>
      </c>
      <c r="J4" s="171" t="s">
        <v>229</v>
      </c>
      <c r="K4" s="171"/>
      <c r="L4" s="171"/>
      <c r="M4" s="171"/>
      <c r="N4" s="201" t="s">
        <v>161</v>
      </c>
      <c r="O4" s="201"/>
      <c r="P4" s="201"/>
      <c r="Q4" s="169" t="s">
        <v>36</v>
      </c>
      <c r="R4" s="133" t="s">
        <v>51</v>
      </c>
      <c r="S4" s="183"/>
      <c r="T4" s="183"/>
      <c r="U4" s="183"/>
      <c r="V4" s="183"/>
      <c r="W4" s="134"/>
    </row>
    <row r="5" spans="1:23" ht="21.75" customHeight="1">
      <c r="A5" s="195"/>
      <c r="B5" s="195"/>
      <c r="C5" s="195"/>
      <c r="D5" s="195"/>
      <c r="E5" s="190"/>
      <c r="F5" s="190"/>
      <c r="G5" s="190"/>
      <c r="H5" s="190"/>
      <c r="I5" s="171"/>
      <c r="J5" s="188" t="s">
        <v>33</v>
      </c>
      <c r="K5" s="188"/>
      <c r="L5" s="188" t="s">
        <v>34</v>
      </c>
      <c r="M5" s="188" t="s">
        <v>35</v>
      </c>
      <c r="N5" s="202" t="s">
        <v>33</v>
      </c>
      <c r="O5" s="202" t="s">
        <v>34</v>
      </c>
      <c r="P5" s="202" t="s">
        <v>35</v>
      </c>
      <c r="Q5" s="190"/>
      <c r="R5" s="169" t="s">
        <v>32</v>
      </c>
      <c r="S5" s="169" t="s">
        <v>43</v>
      </c>
      <c r="T5" s="169" t="s">
        <v>167</v>
      </c>
      <c r="U5" s="169" t="s">
        <v>39</v>
      </c>
      <c r="V5" s="169" t="s">
        <v>40</v>
      </c>
      <c r="W5" s="169" t="s">
        <v>41</v>
      </c>
    </row>
    <row r="6" spans="1:23" ht="40.5" customHeight="1">
      <c r="A6" s="196"/>
      <c r="B6" s="196"/>
      <c r="C6" s="196"/>
      <c r="D6" s="196"/>
      <c r="E6" s="175"/>
      <c r="F6" s="175"/>
      <c r="G6" s="175"/>
      <c r="H6" s="175"/>
      <c r="I6" s="171"/>
      <c r="J6" s="82" t="s">
        <v>32</v>
      </c>
      <c r="K6" s="82" t="s">
        <v>230</v>
      </c>
      <c r="L6" s="188"/>
      <c r="M6" s="188"/>
      <c r="N6" s="175"/>
      <c r="O6" s="175"/>
      <c r="P6" s="175"/>
      <c r="Q6" s="175"/>
      <c r="R6" s="175"/>
      <c r="S6" s="175"/>
      <c r="T6" s="175"/>
      <c r="U6" s="136"/>
      <c r="V6" s="175"/>
      <c r="W6" s="175"/>
    </row>
    <row r="7" spans="1:23" ht="15" customHeight="1">
      <c r="A7" s="38">
        <v>1</v>
      </c>
      <c r="B7" s="38">
        <v>2</v>
      </c>
      <c r="C7" s="38">
        <v>3</v>
      </c>
      <c r="D7" s="38">
        <v>4</v>
      </c>
      <c r="E7" s="38">
        <v>5</v>
      </c>
      <c r="F7" s="38">
        <v>6</v>
      </c>
      <c r="G7" s="38">
        <v>7</v>
      </c>
      <c r="H7" s="38">
        <v>8</v>
      </c>
      <c r="I7" s="86">
        <v>9</v>
      </c>
      <c r="J7" s="86">
        <v>10</v>
      </c>
      <c r="K7" s="86">
        <v>11</v>
      </c>
      <c r="L7" s="86">
        <v>12</v>
      </c>
      <c r="M7" s="86">
        <v>13</v>
      </c>
      <c r="N7" s="38">
        <v>14</v>
      </c>
      <c r="O7" s="38">
        <v>15</v>
      </c>
      <c r="P7" s="38">
        <v>16</v>
      </c>
      <c r="Q7" s="38">
        <v>17</v>
      </c>
      <c r="R7" s="38">
        <v>18</v>
      </c>
      <c r="S7" s="38">
        <v>19</v>
      </c>
      <c r="T7" s="38">
        <v>20</v>
      </c>
      <c r="U7" s="38">
        <v>21</v>
      </c>
      <c r="V7" s="38">
        <v>22</v>
      </c>
      <c r="W7" s="38">
        <v>23</v>
      </c>
    </row>
    <row r="8" spans="1:23" ht="32.85" customHeight="1">
      <c r="A8" s="13"/>
      <c r="B8" s="84"/>
      <c r="C8" s="13" t="s">
        <v>231</v>
      </c>
      <c r="D8" s="13"/>
      <c r="E8" s="13"/>
      <c r="F8" s="13"/>
      <c r="G8" s="13"/>
      <c r="H8" s="13"/>
      <c r="I8" s="87">
        <v>65475.93</v>
      </c>
      <c r="J8" s="87"/>
      <c r="K8" s="87"/>
      <c r="L8" s="87"/>
      <c r="M8" s="87"/>
      <c r="N8" s="87">
        <v>65475.93</v>
      </c>
      <c r="O8" s="87"/>
      <c r="P8" s="87"/>
      <c r="Q8" s="87"/>
      <c r="R8" s="87"/>
      <c r="S8" s="87"/>
      <c r="T8" s="87"/>
      <c r="U8" s="25"/>
      <c r="V8" s="87"/>
      <c r="W8" s="87"/>
    </row>
    <row r="9" spans="1:23" ht="32.85" customHeight="1">
      <c r="A9" s="13" t="s">
        <v>232</v>
      </c>
      <c r="B9" s="84" t="s">
        <v>233</v>
      </c>
      <c r="C9" s="13" t="s">
        <v>231</v>
      </c>
      <c r="D9" s="13" t="s">
        <v>45</v>
      </c>
      <c r="E9" s="13" t="s">
        <v>69</v>
      </c>
      <c r="F9" s="13" t="s">
        <v>70</v>
      </c>
      <c r="G9" s="13" t="s">
        <v>221</v>
      </c>
      <c r="H9" s="13" t="s">
        <v>222</v>
      </c>
      <c r="I9" s="87">
        <v>65475.93</v>
      </c>
      <c r="J9" s="87"/>
      <c r="K9" s="87"/>
      <c r="L9" s="87"/>
      <c r="M9" s="87"/>
      <c r="N9" s="87">
        <v>65475.93</v>
      </c>
      <c r="O9" s="87"/>
      <c r="P9" s="87"/>
      <c r="Q9" s="87"/>
      <c r="R9" s="87"/>
      <c r="S9" s="87"/>
      <c r="T9" s="87"/>
      <c r="U9" s="25"/>
      <c r="V9" s="87"/>
      <c r="W9" s="87"/>
    </row>
    <row r="10" spans="1:23" ht="32.85" customHeight="1">
      <c r="A10" s="13"/>
      <c r="B10" s="13"/>
      <c r="C10" s="13" t="s">
        <v>234</v>
      </c>
      <c r="D10" s="13"/>
      <c r="E10" s="13"/>
      <c r="F10" s="13"/>
      <c r="G10" s="13"/>
      <c r="H10" s="13"/>
      <c r="I10" s="87">
        <v>11857.35</v>
      </c>
      <c r="J10" s="87"/>
      <c r="K10" s="87"/>
      <c r="L10" s="87"/>
      <c r="M10" s="87"/>
      <c r="N10" s="87">
        <v>11857.35</v>
      </c>
      <c r="O10" s="87"/>
      <c r="P10" s="87"/>
      <c r="Q10" s="87"/>
      <c r="R10" s="87"/>
      <c r="S10" s="87"/>
      <c r="T10" s="87"/>
      <c r="U10" s="25"/>
      <c r="V10" s="87"/>
      <c r="W10" s="87"/>
    </row>
    <row r="11" spans="1:23" ht="32.85" customHeight="1">
      <c r="A11" s="13" t="s">
        <v>232</v>
      </c>
      <c r="B11" s="84" t="s">
        <v>235</v>
      </c>
      <c r="C11" s="13" t="s">
        <v>234</v>
      </c>
      <c r="D11" s="13" t="s">
        <v>45</v>
      </c>
      <c r="E11" s="13" t="s">
        <v>73</v>
      </c>
      <c r="F11" s="13" t="s">
        <v>74</v>
      </c>
      <c r="G11" s="13" t="s">
        <v>203</v>
      </c>
      <c r="H11" s="13" t="s">
        <v>204</v>
      </c>
      <c r="I11" s="87">
        <v>4867</v>
      </c>
      <c r="J11" s="87"/>
      <c r="K11" s="87"/>
      <c r="L11" s="87"/>
      <c r="M11" s="87"/>
      <c r="N11" s="87">
        <v>4867</v>
      </c>
      <c r="O11" s="87"/>
      <c r="P11" s="87"/>
      <c r="Q11" s="87"/>
      <c r="R11" s="87"/>
      <c r="S11" s="87"/>
      <c r="T11" s="87"/>
      <c r="U11" s="25"/>
      <c r="V11" s="87"/>
      <c r="W11" s="87"/>
    </row>
    <row r="12" spans="1:23" ht="32.85" customHeight="1">
      <c r="A12" s="13" t="s">
        <v>232</v>
      </c>
      <c r="B12" s="84" t="s">
        <v>235</v>
      </c>
      <c r="C12" s="13" t="s">
        <v>234</v>
      </c>
      <c r="D12" s="13" t="s">
        <v>45</v>
      </c>
      <c r="E12" s="13" t="s">
        <v>73</v>
      </c>
      <c r="F12" s="13" t="s">
        <v>74</v>
      </c>
      <c r="G12" s="13" t="s">
        <v>223</v>
      </c>
      <c r="H12" s="13" t="s">
        <v>224</v>
      </c>
      <c r="I12" s="87">
        <v>6990.35</v>
      </c>
      <c r="J12" s="87"/>
      <c r="K12" s="87"/>
      <c r="L12" s="87"/>
      <c r="M12" s="87"/>
      <c r="N12" s="87">
        <v>6990.35</v>
      </c>
      <c r="O12" s="87"/>
      <c r="P12" s="87"/>
      <c r="Q12" s="87"/>
      <c r="R12" s="87"/>
      <c r="S12" s="87"/>
      <c r="T12" s="87"/>
      <c r="U12" s="25"/>
      <c r="V12" s="87"/>
      <c r="W12" s="87"/>
    </row>
    <row r="13" spans="1:23" ht="32.85" customHeight="1">
      <c r="A13" s="13"/>
      <c r="B13" s="13"/>
      <c r="C13" s="13" t="s">
        <v>236</v>
      </c>
      <c r="D13" s="13"/>
      <c r="E13" s="13"/>
      <c r="F13" s="13"/>
      <c r="G13" s="13"/>
      <c r="H13" s="13"/>
      <c r="I13" s="87">
        <v>40563.78</v>
      </c>
      <c r="J13" s="87"/>
      <c r="K13" s="87"/>
      <c r="L13" s="87"/>
      <c r="M13" s="87"/>
      <c r="N13" s="87">
        <v>40563.78</v>
      </c>
      <c r="O13" s="87"/>
      <c r="P13" s="87"/>
      <c r="Q13" s="87"/>
      <c r="R13" s="87"/>
      <c r="S13" s="87"/>
      <c r="T13" s="87"/>
      <c r="U13" s="25"/>
      <c r="V13" s="87"/>
      <c r="W13" s="87"/>
    </row>
    <row r="14" spans="1:23" ht="32.85" customHeight="1">
      <c r="A14" s="13" t="s">
        <v>237</v>
      </c>
      <c r="B14" s="84" t="s">
        <v>238</v>
      </c>
      <c r="C14" s="13" t="s">
        <v>236</v>
      </c>
      <c r="D14" s="13" t="s">
        <v>45</v>
      </c>
      <c r="E14" s="13" t="s">
        <v>91</v>
      </c>
      <c r="F14" s="13" t="s">
        <v>90</v>
      </c>
      <c r="G14" s="13" t="s">
        <v>203</v>
      </c>
      <c r="H14" s="13" t="s">
        <v>204</v>
      </c>
      <c r="I14" s="87">
        <v>3219.51</v>
      </c>
      <c r="J14" s="87"/>
      <c r="K14" s="87"/>
      <c r="L14" s="87"/>
      <c r="M14" s="87"/>
      <c r="N14" s="87">
        <v>3219.51</v>
      </c>
      <c r="O14" s="87"/>
      <c r="P14" s="87"/>
      <c r="Q14" s="87"/>
      <c r="R14" s="87"/>
      <c r="S14" s="87"/>
      <c r="T14" s="87"/>
      <c r="U14" s="25"/>
      <c r="V14" s="87"/>
      <c r="W14" s="87"/>
    </row>
    <row r="15" spans="1:23" ht="32.85" customHeight="1">
      <c r="A15" s="13" t="s">
        <v>237</v>
      </c>
      <c r="B15" s="84"/>
      <c r="C15" s="13" t="s">
        <v>236</v>
      </c>
      <c r="D15" s="13" t="s">
        <v>45</v>
      </c>
      <c r="E15" s="13" t="s">
        <v>91</v>
      </c>
      <c r="F15" s="13" t="s">
        <v>90</v>
      </c>
      <c r="G15" s="13" t="s">
        <v>221</v>
      </c>
      <c r="H15" s="13" t="s">
        <v>222</v>
      </c>
      <c r="I15" s="87">
        <v>37344.269999999997</v>
      </c>
      <c r="J15" s="87"/>
      <c r="K15" s="87"/>
      <c r="L15" s="87"/>
      <c r="M15" s="87"/>
      <c r="N15" s="87">
        <v>37344.269999999997</v>
      </c>
      <c r="O15" s="87"/>
      <c r="P15" s="87"/>
      <c r="Q15" s="87"/>
      <c r="R15" s="87"/>
      <c r="S15" s="87"/>
      <c r="T15" s="87"/>
      <c r="U15" s="25"/>
      <c r="V15" s="87"/>
      <c r="W15" s="87"/>
    </row>
    <row r="16" spans="1:23" ht="32.85" customHeight="1">
      <c r="A16" s="13"/>
      <c r="B16" s="13"/>
      <c r="C16" s="13" t="s">
        <v>239</v>
      </c>
      <c r="D16" s="13"/>
      <c r="E16" s="13"/>
      <c r="F16" s="13"/>
      <c r="G16" s="13"/>
      <c r="H16" s="13"/>
      <c r="I16" s="87">
        <v>49111.37</v>
      </c>
      <c r="J16" s="87"/>
      <c r="K16" s="87"/>
      <c r="L16" s="87"/>
      <c r="M16" s="87"/>
      <c r="N16" s="87">
        <v>49111.37</v>
      </c>
      <c r="O16" s="87"/>
      <c r="P16" s="87"/>
      <c r="Q16" s="87"/>
      <c r="R16" s="87"/>
      <c r="S16" s="87"/>
      <c r="T16" s="87"/>
      <c r="U16" s="25"/>
      <c r="V16" s="87"/>
      <c r="W16" s="87"/>
    </row>
    <row r="17" spans="1:23" ht="32.85" customHeight="1">
      <c r="A17" s="13" t="s">
        <v>232</v>
      </c>
      <c r="B17" s="84" t="s">
        <v>240</v>
      </c>
      <c r="C17" s="13" t="s">
        <v>239</v>
      </c>
      <c r="D17" s="13" t="s">
        <v>45</v>
      </c>
      <c r="E17" s="13" t="s">
        <v>73</v>
      </c>
      <c r="F17" s="13" t="s">
        <v>74</v>
      </c>
      <c r="G17" s="13" t="s">
        <v>219</v>
      </c>
      <c r="H17" s="13" t="s">
        <v>220</v>
      </c>
      <c r="I17" s="87">
        <v>35000</v>
      </c>
      <c r="J17" s="87"/>
      <c r="K17" s="87"/>
      <c r="L17" s="87"/>
      <c r="M17" s="87"/>
      <c r="N17" s="87">
        <v>35000</v>
      </c>
      <c r="O17" s="87"/>
      <c r="P17" s="87"/>
      <c r="Q17" s="87"/>
      <c r="R17" s="87"/>
      <c r="S17" s="87"/>
      <c r="T17" s="87"/>
      <c r="U17" s="25"/>
      <c r="V17" s="87"/>
      <c r="W17" s="87"/>
    </row>
    <row r="18" spans="1:23" ht="32.85" customHeight="1">
      <c r="A18" s="13" t="s">
        <v>232</v>
      </c>
      <c r="B18" s="84" t="s">
        <v>240</v>
      </c>
      <c r="C18" s="13" t="s">
        <v>239</v>
      </c>
      <c r="D18" s="13" t="s">
        <v>45</v>
      </c>
      <c r="E18" s="13" t="s">
        <v>73</v>
      </c>
      <c r="F18" s="13" t="s">
        <v>74</v>
      </c>
      <c r="G18" s="13" t="s">
        <v>221</v>
      </c>
      <c r="H18" s="13" t="s">
        <v>222</v>
      </c>
      <c r="I18" s="87">
        <v>14111.37</v>
      </c>
      <c r="J18" s="87"/>
      <c r="K18" s="87"/>
      <c r="L18" s="87"/>
      <c r="M18" s="87"/>
      <c r="N18" s="87">
        <v>14111.37</v>
      </c>
      <c r="O18" s="87"/>
      <c r="P18" s="87"/>
      <c r="Q18" s="87"/>
      <c r="R18" s="87"/>
      <c r="S18" s="87"/>
      <c r="T18" s="87"/>
      <c r="U18" s="25"/>
      <c r="V18" s="87"/>
      <c r="W18" s="87"/>
    </row>
    <row r="19" spans="1:23" ht="32.85" customHeight="1">
      <c r="A19" s="13"/>
      <c r="B19" s="13"/>
      <c r="C19" s="13" t="s">
        <v>241</v>
      </c>
      <c r="D19" s="13"/>
      <c r="E19" s="13"/>
      <c r="F19" s="13"/>
      <c r="G19" s="13"/>
      <c r="H19" s="13"/>
      <c r="I19" s="87">
        <v>12570.35</v>
      </c>
      <c r="J19" s="87"/>
      <c r="K19" s="87"/>
      <c r="L19" s="87"/>
      <c r="M19" s="87"/>
      <c r="N19" s="87">
        <v>12570.35</v>
      </c>
      <c r="O19" s="87"/>
      <c r="P19" s="87"/>
      <c r="Q19" s="87"/>
      <c r="R19" s="87"/>
      <c r="S19" s="87"/>
      <c r="T19" s="87"/>
      <c r="U19" s="25"/>
      <c r="V19" s="87"/>
      <c r="W19" s="87"/>
    </row>
    <row r="20" spans="1:23" ht="32.85" customHeight="1">
      <c r="A20" s="13" t="s">
        <v>232</v>
      </c>
      <c r="B20" s="84" t="s">
        <v>242</v>
      </c>
      <c r="C20" s="13" t="s">
        <v>241</v>
      </c>
      <c r="D20" s="13" t="s">
        <v>45</v>
      </c>
      <c r="E20" s="13" t="s">
        <v>87</v>
      </c>
      <c r="F20" s="13" t="s">
        <v>88</v>
      </c>
      <c r="G20" s="13" t="s">
        <v>215</v>
      </c>
      <c r="H20" s="13" t="s">
        <v>216</v>
      </c>
      <c r="I20" s="87">
        <v>8304</v>
      </c>
      <c r="J20" s="87"/>
      <c r="K20" s="87"/>
      <c r="L20" s="87"/>
      <c r="M20" s="87"/>
      <c r="N20" s="87">
        <v>8304</v>
      </c>
      <c r="O20" s="87"/>
      <c r="P20" s="87"/>
      <c r="Q20" s="87"/>
      <c r="R20" s="87"/>
      <c r="S20" s="87"/>
      <c r="T20" s="87"/>
      <c r="U20" s="25"/>
      <c r="V20" s="87"/>
      <c r="W20" s="87"/>
    </row>
    <row r="21" spans="1:23" ht="32.85" customHeight="1">
      <c r="A21" s="13" t="s">
        <v>232</v>
      </c>
      <c r="B21" s="84" t="s">
        <v>242</v>
      </c>
      <c r="C21" s="13" t="s">
        <v>241</v>
      </c>
      <c r="D21" s="13" t="s">
        <v>45</v>
      </c>
      <c r="E21" s="13" t="s">
        <v>87</v>
      </c>
      <c r="F21" s="13" t="s">
        <v>88</v>
      </c>
      <c r="G21" s="13" t="s">
        <v>221</v>
      </c>
      <c r="H21" s="13" t="s">
        <v>222</v>
      </c>
      <c r="I21" s="87">
        <v>4266.3500000000004</v>
      </c>
      <c r="J21" s="87"/>
      <c r="K21" s="87"/>
      <c r="L21" s="87"/>
      <c r="M21" s="87"/>
      <c r="N21" s="87">
        <v>4266.3500000000004</v>
      </c>
      <c r="O21" s="87"/>
      <c r="P21" s="87"/>
      <c r="Q21" s="87"/>
      <c r="R21" s="87"/>
      <c r="S21" s="87"/>
      <c r="T21" s="87"/>
      <c r="U21" s="25"/>
      <c r="V21" s="87"/>
      <c r="W21" s="87"/>
    </row>
    <row r="22" spans="1:23" ht="32.85" customHeight="1">
      <c r="A22" s="13"/>
      <c r="B22" s="13"/>
      <c r="C22" s="13" t="s">
        <v>243</v>
      </c>
      <c r="D22" s="13"/>
      <c r="E22" s="13"/>
      <c r="F22" s="13"/>
      <c r="G22" s="13"/>
      <c r="H22" s="13"/>
      <c r="I22" s="87">
        <v>61065.79</v>
      </c>
      <c r="J22" s="87"/>
      <c r="K22" s="87"/>
      <c r="L22" s="87"/>
      <c r="M22" s="87"/>
      <c r="N22" s="87">
        <v>61065.79</v>
      </c>
      <c r="O22" s="87"/>
      <c r="P22" s="87"/>
      <c r="Q22" s="87"/>
      <c r="R22" s="87"/>
      <c r="S22" s="87"/>
      <c r="T22" s="87"/>
      <c r="U22" s="25"/>
      <c r="V22" s="87"/>
      <c r="W22" s="87"/>
    </row>
    <row r="23" spans="1:23" ht="32.85" customHeight="1">
      <c r="A23" s="13" t="s">
        <v>237</v>
      </c>
      <c r="B23" s="84" t="s">
        <v>244</v>
      </c>
      <c r="C23" s="13" t="s">
        <v>243</v>
      </c>
      <c r="D23" s="13" t="s">
        <v>45</v>
      </c>
      <c r="E23" s="13" t="s">
        <v>91</v>
      </c>
      <c r="F23" s="13" t="s">
        <v>90</v>
      </c>
      <c r="G23" s="13" t="s">
        <v>215</v>
      </c>
      <c r="H23" s="13" t="s">
        <v>216</v>
      </c>
      <c r="I23" s="87">
        <v>8277.5</v>
      </c>
      <c r="J23" s="87"/>
      <c r="K23" s="87"/>
      <c r="L23" s="87"/>
      <c r="M23" s="87"/>
      <c r="N23" s="87">
        <v>8277.5</v>
      </c>
      <c r="O23" s="87"/>
      <c r="P23" s="87"/>
      <c r="Q23" s="87"/>
      <c r="R23" s="87"/>
      <c r="S23" s="87"/>
      <c r="T23" s="87"/>
      <c r="U23" s="25"/>
      <c r="V23" s="87"/>
      <c r="W23" s="87"/>
    </row>
    <row r="24" spans="1:23" ht="32.85" customHeight="1">
      <c r="A24" s="13" t="s">
        <v>237</v>
      </c>
      <c r="B24" s="84" t="s">
        <v>244</v>
      </c>
      <c r="C24" s="13" t="s">
        <v>243</v>
      </c>
      <c r="D24" s="13" t="s">
        <v>45</v>
      </c>
      <c r="E24" s="13" t="s">
        <v>91</v>
      </c>
      <c r="F24" s="13" t="s">
        <v>90</v>
      </c>
      <c r="G24" s="13" t="s">
        <v>221</v>
      </c>
      <c r="H24" s="13" t="s">
        <v>222</v>
      </c>
      <c r="I24" s="87">
        <v>15175</v>
      </c>
      <c r="J24" s="87"/>
      <c r="K24" s="87"/>
      <c r="L24" s="87"/>
      <c r="M24" s="87"/>
      <c r="N24" s="87">
        <v>15175</v>
      </c>
      <c r="O24" s="87"/>
      <c r="P24" s="87"/>
      <c r="Q24" s="87"/>
      <c r="R24" s="87"/>
      <c r="S24" s="87"/>
      <c r="T24" s="87"/>
      <c r="U24" s="25"/>
      <c r="V24" s="87"/>
      <c r="W24" s="87"/>
    </row>
    <row r="25" spans="1:23" ht="32.85" customHeight="1">
      <c r="A25" s="13" t="s">
        <v>237</v>
      </c>
      <c r="B25" s="84" t="s">
        <v>244</v>
      </c>
      <c r="C25" s="13" t="s">
        <v>243</v>
      </c>
      <c r="D25" s="13" t="s">
        <v>45</v>
      </c>
      <c r="E25" s="13" t="s">
        <v>91</v>
      </c>
      <c r="F25" s="13" t="s">
        <v>90</v>
      </c>
      <c r="G25" s="13" t="s">
        <v>245</v>
      </c>
      <c r="H25" s="13" t="s">
        <v>246</v>
      </c>
      <c r="I25" s="87">
        <v>33657.5</v>
      </c>
      <c r="J25" s="87"/>
      <c r="K25" s="87"/>
      <c r="L25" s="87"/>
      <c r="M25" s="87"/>
      <c r="N25" s="87">
        <v>33657.5</v>
      </c>
      <c r="O25" s="87"/>
      <c r="P25" s="87"/>
      <c r="Q25" s="87"/>
      <c r="R25" s="87"/>
      <c r="S25" s="87"/>
      <c r="T25" s="87"/>
      <c r="U25" s="25"/>
      <c r="V25" s="87"/>
      <c r="W25" s="87"/>
    </row>
    <row r="26" spans="1:23" ht="32.85" customHeight="1">
      <c r="A26" s="13" t="s">
        <v>237</v>
      </c>
      <c r="B26" s="84" t="s">
        <v>244</v>
      </c>
      <c r="C26" s="13" t="s">
        <v>243</v>
      </c>
      <c r="D26" s="13" t="s">
        <v>45</v>
      </c>
      <c r="E26" s="13" t="s">
        <v>91</v>
      </c>
      <c r="F26" s="13" t="s">
        <v>90</v>
      </c>
      <c r="G26" s="13" t="s">
        <v>223</v>
      </c>
      <c r="H26" s="13" t="s">
        <v>224</v>
      </c>
      <c r="I26" s="87">
        <v>3955.79</v>
      </c>
      <c r="J26" s="87"/>
      <c r="K26" s="87"/>
      <c r="L26" s="87"/>
      <c r="M26" s="87"/>
      <c r="N26" s="87">
        <v>3955.79</v>
      </c>
      <c r="O26" s="87"/>
      <c r="P26" s="87"/>
      <c r="Q26" s="87"/>
      <c r="R26" s="87"/>
      <c r="S26" s="87"/>
      <c r="T26" s="87"/>
      <c r="U26" s="25"/>
      <c r="V26" s="87"/>
      <c r="W26" s="87"/>
    </row>
    <row r="27" spans="1:23" ht="32.85" customHeight="1">
      <c r="A27" s="13"/>
      <c r="B27" s="13"/>
      <c r="C27" s="13" t="s">
        <v>247</v>
      </c>
      <c r="D27" s="13"/>
      <c r="E27" s="13"/>
      <c r="F27" s="13"/>
      <c r="G27" s="13"/>
      <c r="H27" s="13"/>
      <c r="I27" s="87">
        <v>14021.66</v>
      </c>
      <c r="J27" s="87"/>
      <c r="K27" s="87"/>
      <c r="L27" s="87"/>
      <c r="M27" s="87"/>
      <c r="N27" s="87">
        <v>14021.66</v>
      </c>
      <c r="O27" s="87"/>
      <c r="P27" s="87"/>
      <c r="Q27" s="87"/>
      <c r="R27" s="87"/>
      <c r="S27" s="87"/>
      <c r="T27" s="87"/>
      <c r="U27" s="25"/>
      <c r="V27" s="87"/>
      <c r="W27" s="87"/>
    </row>
    <row r="28" spans="1:23" ht="32.85" customHeight="1">
      <c r="A28" s="13" t="s">
        <v>232</v>
      </c>
      <c r="B28" s="84" t="s">
        <v>248</v>
      </c>
      <c r="C28" s="13" t="s">
        <v>247</v>
      </c>
      <c r="D28" s="13" t="s">
        <v>45</v>
      </c>
      <c r="E28" s="13" t="s">
        <v>63</v>
      </c>
      <c r="F28" s="13" t="s">
        <v>64</v>
      </c>
      <c r="G28" s="13" t="s">
        <v>249</v>
      </c>
      <c r="H28" s="13" t="s">
        <v>250</v>
      </c>
      <c r="I28" s="87">
        <v>2021.66</v>
      </c>
      <c r="J28" s="87"/>
      <c r="K28" s="87"/>
      <c r="L28" s="87"/>
      <c r="M28" s="87"/>
      <c r="N28" s="87">
        <v>2021.66</v>
      </c>
      <c r="O28" s="87"/>
      <c r="P28" s="87"/>
      <c r="Q28" s="87"/>
      <c r="R28" s="87"/>
      <c r="S28" s="87"/>
      <c r="T28" s="87"/>
      <c r="U28" s="25"/>
      <c r="V28" s="87"/>
      <c r="W28" s="87"/>
    </row>
    <row r="29" spans="1:23" ht="32.85" customHeight="1">
      <c r="A29" s="13" t="s">
        <v>232</v>
      </c>
      <c r="B29" s="84" t="s">
        <v>248</v>
      </c>
      <c r="C29" s="13" t="s">
        <v>247</v>
      </c>
      <c r="D29" s="13" t="s">
        <v>45</v>
      </c>
      <c r="E29" s="13" t="s">
        <v>63</v>
      </c>
      <c r="F29" s="13" t="s">
        <v>64</v>
      </c>
      <c r="G29" s="13" t="s">
        <v>251</v>
      </c>
      <c r="H29" s="13" t="s">
        <v>252</v>
      </c>
      <c r="I29" s="87">
        <v>12000</v>
      </c>
      <c r="J29" s="87"/>
      <c r="K29" s="87"/>
      <c r="L29" s="87"/>
      <c r="M29" s="87"/>
      <c r="N29" s="87">
        <v>12000</v>
      </c>
      <c r="O29" s="87"/>
      <c r="P29" s="87"/>
      <c r="Q29" s="87"/>
      <c r="R29" s="87"/>
      <c r="S29" s="87"/>
      <c r="T29" s="87"/>
      <c r="U29" s="25"/>
      <c r="V29" s="87"/>
      <c r="W29" s="87"/>
    </row>
    <row r="30" spans="1:23" ht="32.85" customHeight="1">
      <c r="A30" s="13"/>
      <c r="B30" s="13"/>
      <c r="C30" s="13" t="s">
        <v>253</v>
      </c>
      <c r="D30" s="13"/>
      <c r="E30" s="13"/>
      <c r="F30" s="13"/>
      <c r="G30" s="13"/>
      <c r="H30" s="13"/>
      <c r="I30" s="87">
        <v>1583057.53</v>
      </c>
      <c r="J30" s="87"/>
      <c r="K30" s="87"/>
      <c r="L30" s="87"/>
      <c r="M30" s="87"/>
      <c r="N30" s="87">
        <v>1583057.53</v>
      </c>
      <c r="O30" s="87"/>
      <c r="P30" s="87"/>
      <c r="Q30" s="87"/>
      <c r="R30" s="87"/>
      <c r="S30" s="87"/>
      <c r="T30" s="87"/>
      <c r="U30" s="25"/>
      <c r="V30" s="87"/>
      <c r="W30" s="87"/>
    </row>
    <row r="31" spans="1:23" ht="32.85" customHeight="1">
      <c r="A31" s="13" t="s">
        <v>237</v>
      </c>
      <c r="B31" s="84" t="s">
        <v>254</v>
      </c>
      <c r="C31" s="13" t="s">
        <v>253</v>
      </c>
      <c r="D31" s="13" t="s">
        <v>45</v>
      </c>
      <c r="E31" s="13" t="s">
        <v>65</v>
      </c>
      <c r="F31" s="13" t="s">
        <v>66</v>
      </c>
      <c r="G31" s="13" t="s">
        <v>215</v>
      </c>
      <c r="H31" s="13" t="s">
        <v>216</v>
      </c>
      <c r="I31" s="87">
        <v>216435.05</v>
      </c>
      <c r="J31" s="87"/>
      <c r="K31" s="87"/>
      <c r="L31" s="87"/>
      <c r="M31" s="87"/>
      <c r="N31" s="87">
        <v>216435.05</v>
      </c>
      <c r="O31" s="87"/>
      <c r="P31" s="87"/>
      <c r="Q31" s="87"/>
      <c r="R31" s="87"/>
      <c r="S31" s="87"/>
      <c r="T31" s="87"/>
      <c r="U31" s="25"/>
      <c r="V31" s="87"/>
      <c r="W31" s="87"/>
    </row>
    <row r="32" spans="1:23" ht="32.85" customHeight="1">
      <c r="A32" s="13" t="s">
        <v>237</v>
      </c>
      <c r="B32" s="84" t="s">
        <v>254</v>
      </c>
      <c r="C32" s="13" t="s">
        <v>253</v>
      </c>
      <c r="D32" s="13" t="s">
        <v>45</v>
      </c>
      <c r="E32" s="13" t="s">
        <v>65</v>
      </c>
      <c r="F32" s="13" t="s">
        <v>66</v>
      </c>
      <c r="G32" s="13" t="s">
        <v>255</v>
      </c>
      <c r="H32" s="13" t="s">
        <v>256</v>
      </c>
      <c r="I32" s="87">
        <v>6748.97</v>
      </c>
      <c r="J32" s="87"/>
      <c r="K32" s="87"/>
      <c r="L32" s="87"/>
      <c r="M32" s="87"/>
      <c r="N32" s="87">
        <v>6748.97</v>
      </c>
      <c r="O32" s="87"/>
      <c r="P32" s="87"/>
      <c r="Q32" s="87"/>
      <c r="R32" s="87"/>
      <c r="S32" s="87"/>
      <c r="T32" s="87"/>
      <c r="U32" s="25"/>
      <c r="V32" s="87"/>
      <c r="W32" s="87"/>
    </row>
    <row r="33" spans="1:23" ht="32.85" customHeight="1">
      <c r="A33" s="13" t="s">
        <v>237</v>
      </c>
      <c r="B33" s="84" t="s">
        <v>254</v>
      </c>
      <c r="C33" s="13" t="s">
        <v>253</v>
      </c>
      <c r="D33" s="13" t="s">
        <v>45</v>
      </c>
      <c r="E33" s="13" t="s">
        <v>65</v>
      </c>
      <c r="F33" s="13" t="s">
        <v>66</v>
      </c>
      <c r="G33" s="13" t="s">
        <v>219</v>
      </c>
      <c r="H33" s="13" t="s">
        <v>220</v>
      </c>
      <c r="I33" s="87">
        <v>537803.4</v>
      </c>
      <c r="J33" s="87"/>
      <c r="K33" s="87"/>
      <c r="L33" s="87"/>
      <c r="M33" s="87"/>
      <c r="N33" s="87">
        <v>537803.4</v>
      </c>
      <c r="O33" s="87"/>
      <c r="P33" s="87"/>
      <c r="Q33" s="87"/>
      <c r="R33" s="87"/>
      <c r="S33" s="87"/>
      <c r="T33" s="87"/>
      <c r="U33" s="25"/>
      <c r="V33" s="87"/>
      <c r="W33" s="87"/>
    </row>
    <row r="34" spans="1:23" ht="32.85" customHeight="1">
      <c r="A34" s="13" t="s">
        <v>237</v>
      </c>
      <c r="B34" s="84" t="s">
        <v>254</v>
      </c>
      <c r="C34" s="13" t="s">
        <v>253</v>
      </c>
      <c r="D34" s="13" t="s">
        <v>45</v>
      </c>
      <c r="E34" s="13" t="s">
        <v>65</v>
      </c>
      <c r="F34" s="13" t="s">
        <v>66</v>
      </c>
      <c r="G34" s="13" t="s">
        <v>257</v>
      </c>
      <c r="H34" s="13" t="s">
        <v>258</v>
      </c>
      <c r="I34" s="87">
        <v>73053</v>
      </c>
      <c r="J34" s="87"/>
      <c r="K34" s="87"/>
      <c r="L34" s="87"/>
      <c r="M34" s="87"/>
      <c r="N34" s="87">
        <v>73053</v>
      </c>
      <c r="O34" s="87"/>
      <c r="P34" s="87"/>
      <c r="Q34" s="87"/>
      <c r="R34" s="87"/>
      <c r="S34" s="87"/>
      <c r="T34" s="87"/>
      <c r="U34" s="25"/>
      <c r="V34" s="87"/>
      <c r="W34" s="87"/>
    </row>
    <row r="35" spans="1:23" ht="32.85" customHeight="1">
      <c r="A35" s="13" t="s">
        <v>237</v>
      </c>
      <c r="B35" s="84" t="s">
        <v>254</v>
      </c>
      <c r="C35" s="13" t="s">
        <v>253</v>
      </c>
      <c r="D35" s="13" t="s">
        <v>45</v>
      </c>
      <c r="E35" s="13" t="s">
        <v>65</v>
      </c>
      <c r="F35" s="13" t="s">
        <v>66</v>
      </c>
      <c r="G35" s="13" t="s">
        <v>249</v>
      </c>
      <c r="H35" s="13" t="s">
        <v>250</v>
      </c>
      <c r="I35" s="87">
        <v>15000</v>
      </c>
      <c r="J35" s="87"/>
      <c r="K35" s="87"/>
      <c r="L35" s="87"/>
      <c r="M35" s="87"/>
      <c r="N35" s="87">
        <v>15000</v>
      </c>
      <c r="O35" s="87"/>
      <c r="P35" s="87"/>
      <c r="Q35" s="87"/>
      <c r="R35" s="87"/>
      <c r="S35" s="87"/>
      <c r="T35" s="87"/>
      <c r="U35" s="25"/>
      <c r="V35" s="87"/>
      <c r="W35" s="87"/>
    </row>
    <row r="36" spans="1:23" ht="32.85" customHeight="1">
      <c r="A36" s="13" t="s">
        <v>237</v>
      </c>
      <c r="B36" s="84" t="s">
        <v>254</v>
      </c>
      <c r="C36" s="13" t="s">
        <v>253</v>
      </c>
      <c r="D36" s="13" t="s">
        <v>45</v>
      </c>
      <c r="E36" s="13" t="s">
        <v>65</v>
      </c>
      <c r="F36" s="13" t="s">
        <v>66</v>
      </c>
      <c r="G36" s="13" t="s">
        <v>221</v>
      </c>
      <c r="H36" s="13" t="s">
        <v>222</v>
      </c>
      <c r="I36" s="87">
        <v>434920</v>
      </c>
      <c r="J36" s="87"/>
      <c r="K36" s="87"/>
      <c r="L36" s="87"/>
      <c r="M36" s="87"/>
      <c r="N36" s="87">
        <v>434920</v>
      </c>
      <c r="O36" s="87"/>
      <c r="P36" s="87"/>
      <c r="Q36" s="87"/>
      <c r="R36" s="87"/>
      <c r="S36" s="87"/>
      <c r="T36" s="87"/>
      <c r="U36" s="25"/>
      <c r="V36" s="87"/>
      <c r="W36" s="87"/>
    </row>
    <row r="37" spans="1:23" ht="32.85" customHeight="1">
      <c r="A37" s="13" t="s">
        <v>237</v>
      </c>
      <c r="B37" s="84" t="s">
        <v>254</v>
      </c>
      <c r="C37" s="13" t="s">
        <v>253</v>
      </c>
      <c r="D37" s="13" t="s">
        <v>45</v>
      </c>
      <c r="E37" s="13" t="s">
        <v>65</v>
      </c>
      <c r="F37" s="13" t="s">
        <v>66</v>
      </c>
      <c r="G37" s="13" t="s">
        <v>251</v>
      </c>
      <c r="H37" s="13" t="s">
        <v>252</v>
      </c>
      <c r="I37" s="87">
        <v>100000</v>
      </c>
      <c r="J37" s="87"/>
      <c r="K37" s="87"/>
      <c r="L37" s="87"/>
      <c r="M37" s="87"/>
      <c r="N37" s="87">
        <v>100000</v>
      </c>
      <c r="O37" s="87"/>
      <c r="P37" s="87"/>
      <c r="Q37" s="87"/>
      <c r="R37" s="87"/>
      <c r="S37" s="87"/>
      <c r="T37" s="87"/>
      <c r="U37" s="25"/>
      <c r="V37" s="87"/>
      <c r="W37" s="87"/>
    </row>
    <row r="38" spans="1:23" ht="32.85" customHeight="1">
      <c r="A38" s="13" t="s">
        <v>237</v>
      </c>
      <c r="B38" s="84" t="s">
        <v>254</v>
      </c>
      <c r="C38" s="13" t="s">
        <v>253</v>
      </c>
      <c r="D38" s="13" t="s">
        <v>45</v>
      </c>
      <c r="E38" s="13" t="s">
        <v>65</v>
      </c>
      <c r="F38" s="13" t="s">
        <v>66</v>
      </c>
      <c r="G38" s="13" t="s">
        <v>245</v>
      </c>
      <c r="H38" s="13" t="s">
        <v>246</v>
      </c>
      <c r="I38" s="87">
        <v>126265.4</v>
      </c>
      <c r="J38" s="87"/>
      <c r="K38" s="87"/>
      <c r="L38" s="87"/>
      <c r="M38" s="87"/>
      <c r="N38" s="87">
        <v>126265.4</v>
      </c>
      <c r="O38" s="87"/>
      <c r="P38" s="87"/>
      <c r="Q38" s="87"/>
      <c r="R38" s="87"/>
      <c r="S38" s="87"/>
      <c r="T38" s="87"/>
      <c r="U38" s="25"/>
      <c r="V38" s="87"/>
      <c r="W38" s="87"/>
    </row>
    <row r="39" spans="1:23" ht="32.85" customHeight="1">
      <c r="A39" s="13" t="s">
        <v>237</v>
      </c>
      <c r="B39" s="84" t="s">
        <v>254</v>
      </c>
      <c r="C39" s="13" t="s">
        <v>253</v>
      </c>
      <c r="D39" s="13" t="s">
        <v>45</v>
      </c>
      <c r="E39" s="13" t="s">
        <v>65</v>
      </c>
      <c r="F39" s="13" t="s">
        <v>66</v>
      </c>
      <c r="G39" s="13" t="s">
        <v>223</v>
      </c>
      <c r="H39" s="13" t="s">
        <v>224</v>
      </c>
      <c r="I39" s="87">
        <v>15831.71</v>
      </c>
      <c r="J39" s="87"/>
      <c r="K39" s="87"/>
      <c r="L39" s="87"/>
      <c r="M39" s="87"/>
      <c r="N39" s="87">
        <v>15831.71</v>
      </c>
      <c r="O39" s="87"/>
      <c r="P39" s="87"/>
      <c r="Q39" s="87"/>
      <c r="R39" s="87"/>
      <c r="S39" s="87"/>
      <c r="T39" s="87"/>
      <c r="U39" s="25"/>
      <c r="V39" s="87"/>
      <c r="W39" s="87"/>
    </row>
    <row r="40" spans="1:23" ht="32.85" customHeight="1">
      <c r="A40" s="13" t="s">
        <v>237</v>
      </c>
      <c r="B40" s="84" t="s">
        <v>254</v>
      </c>
      <c r="C40" s="13" t="s">
        <v>253</v>
      </c>
      <c r="D40" s="13" t="s">
        <v>45</v>
      </c>
      <c r="E40" s="13" t="s">
        <v>65</v>
      </c>
      <c r="F40" s="13" t="s">
        <v>66</v>
      </c>
      <c r="G40" s="13" t="s">
        <v>259</v>
      </c>
      <c r="H40" s="13" t="s">
        <v>260</v>
      </c>
      <c r="I40" s="87">
        <v>57000</v>
      </c>
      <c r="J40" s="87"/>
      <c r="K40" s="87"/>
      <c r="L40" s="87"/>
      <c r="M40" s="87"/>
      <c r="N40" s="87">
        <v>57000</v>
      </c>
      <c r="O40" s="87"/>
      <c r="P40" s="87"/>
      <c r="Q40" s="87"/>
      <c r="R40" s="87"/>
      <c r="S40" s="87"/>
      <c r="T40" s="87"/>
      <c r="U40" s="25"/>
      <c r="V40" s="87"/>
      <c r="W40" s="87"/>
    </row>
    <row r="41" spans="1:23" ht="32.85" customHeight="1">
      <c r="A41" s="13"/>
      <c r="B41" s="13"/>
      <c r="C41" s="13" t="s">
        <v>261</v>
      </c>
      <c r="D41" s="13"/>
      <c r="E41" s="13"/>
      <c r="F41" s="13"/>
      <c r="G41" s="13"/>
      <c r="H41" s="13"/>
      <c r="I41" s="87">
        <v>240657.2</v>
      </c>
      <c r="J41" s="87"/>
      <c r="K41" s="87"/>
      <c r="L41" s="87"/>
      <c r="M41" s="87"/>
      <c r="N41" s="87">
        <v>240657.2</v>
      </c>
      <c r="O41" s="87"/>
      <c r="P41" s="87"/>
      <c r="Q41" s="87"/>
      <c r="R41" s="87"/>
      <c r="S41" s="87"/>
      <c r="T41" s="87"/>
      <c r="U41" s="25"/>
      <c r="V41" s="87"/>
      <c r="W41" s="87"/>
    </row>
    <row r="42" spans="1:23" ht="32.85" customHeight="1">
      <c r="A42" s="13" t="s">
        <v>237</v>
      </c>
      <c r="B42" s="84" t="s">
        <v>262</v>
      </c>
      <c r="C42" s="13" t="s">
        <v>261</v>
      </c>
      <c r="D42" s="13" t="s">
        <v>45</v>
      </c>
      <c r="E42" s="13" t="s">
        <v>87</v>
      </c>
      <c r="F42" s="13" t="s">
        <v>88</v>
      </c>
      <c r="G42" s="13" t="s">
        <v>203</v>
      </c>
      <c r="H42" s="13" t="s">
        <v>204</v>
      </c>
      <c r="I42" s="87">
        <v>37197</v>
      </c>
      <c r="J42" s="87"/>
      <c r="K42" s="87"/>
      <c r="L42" s="87"/>
      <c r="M42" s="87"/>
      <c r="N42" s="87">
        <v>37197</v>
      </c>
      <c r="O42" s="87"/>
      <c r="P42" s="87"/>
      <c r="Q42" s="87"/>
      <c r="R42" s="87"/>
      <c r="S42" s="87"/>
      <c r="T42" s="87"/>
      <c r="U42" s="25"/>
      <c r="V42" s="87"/>
      <c r="W42" s="87"/>
    </row>
    <row r="43" spans="1:23" ht="32.85" customHeight="1">
      <c r="A43" s="13" t="s">
        <v>237</v>
      </c>
      <c r="B43" s="84" t="s">
        <v>262</v>
      </c>
      <c r="C43" s="13" t="s">
        <v>261</v>
      </c>
      <c r="D43" s="13" t="s">
        <v>45</v>
      </c>
      <c r="E43" s="13" t="s">
        <v>87</v>
      </c>
      <c r="F43" s="13" t="s">
        <v>88</v>
      </c>
      <c r="G43" s="13" t="s">
        <v>255</v>
      </c>
      <c r="H43" s="13" t="s">
        <v>256</v>
      </c>
      <c r="I43" s="87">
        <v>2040</v>
      </c>
      <c r="J43" s="87"/>
      <c r="K43" s="87"/>
      <c r="L43" s="87"/>
      <c r="M43" s="87"/>
      <c r="N43" s="87">
        <v>2040</v>
      </c>
      <c r="O43" s="87"/>
      <c r="P43" s="87"/>
      <c r="Q43" s="87"/>
      <c r="R43" s="87"/>
      <c r="S43" s="87"/>
      <c r="T43" s="87"/>
      <c r="U43" s="25"/>
      <c r="V43" s="87"/>
      <c r="W43" s="87"/>
    </row>
    <row r="44" spans="1:23" ht="32.85" customHeight="1">
      <c r="A44" s="13" t="s">
        <v>237</v>
      </c>
      <c r="B44" s="84" t="s">
        <v>262</v>
      </c>
      <c r="C44" s="13" t="s">
        <v>261</v>
      </c>
      <c r="D44" s="13" t="s">
        <v>45</v>
      </c>
      <c r="E44" s="13" t="s">
        <v>87</v>
      </c>
      <c r="F44" s="13" t="s">
        <v>88</v>
      </c>
      <c r="G44" s="13" t="s">
        <v>221</v>
      </c>
      <c r="H44" s="13" t="s">
        <v>222</v>
      </c>
      <c r="I44" s="87">
        <v>24160</v>
      </c>
      <c r="J44" s="87"/>
      <c r="K44" s="87"/>
      <c r="L44" s="87"/>
      <c r="M44" s="87"/>
      <c r="N44" s="87">
        <v>24160</v>
      </c>
      <c r="O44" s="87"/>
      <c r="P44" s="87"/>
      <c r="Q44" s="87"/>
      <c r="R44" s="87"/>
      <c r="S44" s="87"/>
      <c r="T44" s="87"/>
      <c r="U44" s="25"/>
      <c r="V44" s="87"/>
      <c r="W44" s="87"/>
    </row>
    <row r="45" spans="1:23" ht="32.85" customHeight="1">
      <c r="A45" s="13" t="s">
        <v>237</v>
      </c>
      <c r="B45" s="84" t="s">
        <v>262</v>
      </c>
      <c r="C45" s="13" t="s">
        <v>261</v>
      </c>
      <c r="D45" s="13" t="s">
        <v>45</v>
      </c>
      <c r="E45" s="13" t="s">
        <v>87</v>
      </c>
      <c r="F45" s="13" t="s">
        <v>88</v>
      </c>
      <c r="G45" s="13" t="s">
        <v>251</v>
      </c>
      <c r="H45" s="13" t="s">
        <v>252</v>
      </c>
      <c r="I45" s="87">
        <v>150000</v>
      </c>
      <c r="J45" s="87"/>
      <c r="K45" s="87"/>
      <c r="L45" s="87"/>
      <c r="M45" s="87"/>
      <c r="N45" s="87">
        <v>150000</v>
      </c>
      <c r="O45" s="87"/>
      <c r="P45" s="87"/>
      <c r="Q45" s="87"/>
      <c r="R45" s="87"/>
      <c r="S45" s="87"/>
      <c r="T45" s="87"/>
      <c r="U45" s="25"/>
      <c r="V45" s="87"/>
      <c r="W45" s="87"/>
    </row>
    <row r="46" spans="1:23" ht="32.85" customHeight="1">
      <c r="A46" s="13" t="s">
        <v>237</v>
      </c>
      <c r="B46" s="84" t="s">
        <v>262</v>
      </c>
      <c r="C46" s="13" t="s">
        <v>261</v>
      </c>
      <c r="D46" s="13" t="s">
        <v>45</v>
      </c>
      <c r="E46" s="13" t="s">
        <v>87</v>
      </c>
      <c r="F46" s="13" t="s">
        <v>88</v>
      </c>
      <c r="G46" s="13" t="s">
        <v>223</v>
      </c>
      <c r="H46" s="13" t="s">
        <v>224</v>
      </c>
      <c r="I46" s="87">
        <v>27260.2</v>
      </c>
      <c r="J46" s="87"/>
      <c r="K46" s="87"/>
      <c r="L46" s="87"/>
      <c r="M46" s="87"/>
      <c r="N46" s="87">
        <v>27260.2</v>
      </c>
      <c r="O46" s="87"/>
      <c r="P46" s="87"/>
      <c r="Q46" s="87"/>
      <c r="R46" s="87"/>
      <c r="S46" s="87"/>
      <c r="T46" s="87"/>
      <c r="U46" s="25"/>
      <c r="V46" s="87"/>
      <c r="W46" s="87"/>
    </row>
    <row r="47" spans="1:23" ht="32.85" customHeight="1">
      <c r="A47" s="13"/>
      <c r="B47" s="13"/>
      <c r="C47" s="13" t="s">
        <v>263</v>
      </c>
      <c r="D47" s="13"/>
      <c r="E47" s="13"/>
      <c r="F47" s="13"/>
      <c r="G47" s="13"/>
      <c r="H47" s="13"/>
      <c r="I47" s="87">
        <v>1312971.45</v>
      </c>
      <c r="J47" s="87"/>
      <c r="K47" s="87"/>
      <c r="L47" s="87"/>
      <c r="M47" s="87"/>
      <c r="N47" s="87">
        <v>1312971.45</v>
      </c>
      <c r="O47" s="87"/>
      <c r="P47" s="87"/>
      <c r="Q47" s="87"/>
      <c r="R47" s="87"/>
      <c r="S47" s="87"/>
      <c r="T47" s="87"/>
      <c r="U47" s="25"/>
      <c r="V47" s="87"/>
      <c r="W47" s="87"/>
    </row>
    <row r="48" spans="1:23" ht="32.85" customHeight="1">
      <c r="A48" s="13" t="s">
        <v>232</v>
      </c>
      <c r="B48" s="84" t="s">
        <v>264</v>
      </c>
      <c r="C48" s="13" t="s">
        <v>263</v>
      </c>
      <c r="D48" s="13" t="s">
        <v>45</v>
      </c>
      <c r="E48" s="13" t="s">
        <v>87</v>
      </c>
      <c r="F48" s="13" t="s">
        <v>88</v>
      </c>
      <c r="G48" s="13" t="s">
        <v>219</v>
      </c>
      <c r="H48" s="13" t="s">
        <v>220</v>
      </c>
      <c r="I48" s="87">
        <v>5246</v>
      </c>
      <c r="J48" s="87"/>
      <c r="K48" s="87"/>
      <c r="L48" s="87"/>
      <c r="M48" s="87"/>
      <c r="N48" s="87">
        <v>5246</v>
      </c>
      <c r="O48" s="87"/>
      <c r="P48" s="87"/>
      <c r="Q48" s="87"/>
      <c r="R48" s="87"/>
      <c r="S48" s="87"/>
      <c r="T48" s="87"/>
      <c r="U48" s="25"/>
      <c r="V48" s="87"/>
      <c r="W48" s="87"/>
    </row>
    <row r="49" spans="1:23" ht="32.85" customHeight="1">
      <c r="A49" s="13" t="s">
        <v>232</v>
      </c>
      <c r="B49" s="84" t="s">
        <v>264</v>
      </c>
      <c r="C49" s="13" t="s">
        <v>263</v>
      </c>
      <c r="D49" s="13" t="s">
        <v>45</v>
      </c>
      <c r="E49" s="13" t="s">
        <v>87</v>
      </c>
      <c r="F49" s="13" t="s">
        <v>88</v>
      </c>
      <c r="G49" s="13" t="s">
        <v>221</v>
      </c>
      <c r="H49" s="13" t="s">
        <v>222</v>
      </c>
      <c r="I49" s="87">
        <v>19115.04</v>
      </c>
      <c r="J49" s="87"/>
      <c r="K49" s="87"/>
      <c r="L49" s="87"/>
      <c r="M49" s="87"/>
      <c r="N49" s="87">
        <v>19115.04</v>
      </c>
      <c r="O49" s="87"/>
      <c r="P49" s="87"/>
      <c r="Q49" s="87"/>
      <c r="R49" s="87"/>
      <c r="S49" s="87"/>
      <c r="T49" s="87"/>
      <c r="U49" s="25"/>
      <c r="V49" s="87"/>
      <c r="W49" s="87"/>
    </row>
    <row r="50" spans="1:23" ht="32.85" customHeight="1">
      <c r="A50" s="13" t="s">
        <v>232</v>
      </c>
      <c r="B50" s="84" t="s">
        <v>264</v>
      </c>
      <c r="C50" s="13" t="s">
        <v>263</v>
      </c>
      <c r="D50" s="13" t="s">
        <v>45</v>
      </c>
      <c r="E50" s="13" t="s">
        <v>87</v>
      </c>
      <c r="F50" s="13" t="s">
        <v>88</v>
      </c>
      <c r="G50" s="13" t="s">
        <v>251</v>
      </c>
      <c r="H50" s="13" t="s">
        <v>252</v>
      </c>
      <c r="I50" s="87">
        <v>1247596</v>
      </c>
      <c r="J50" s="87"/>
      <c r="K50" s="87"/>
      <c r="L50" s="87"/>
      <c r="M50" s="87"/>
      <c r="N50" s="87">
        <v>1247596</v>
      </c>
      <c r="O50" s="87"/>
      <c r="P50" s="87"/>
      <c r="Q50" s="87"/>
      <c r="R50" s="87"/>
      <c r="S50" s="87"/>
      <c r="T50" s="87"/>
      <c r="U50" s="25"/>
      <c r="V50" s="87"/>
      <c r="W50" s="87"/>
    </row>
    <row r="51" spans="1:23" ht="32.85" customHeight="1">
      <c r="A51" s="13" t="s">
        <v>232</v>
      </c>
      <c r="B51" s="84" t="s">
        <v>264</v>
      </c>
      <c r="C51" s="13" t="s">
        <v>263</v>
      </c>
      <c r="D51" s="13" t="s">
        <v>45</v>
      </c>
      <c r="E51" s="13" t="s">
        <v>87</v>
      </c>
      <c r="F51" s="13" t="s">
        <v>88</v>
      </c>
      <c r="G51" s="13" t="s">
        <v>223</v>
      </c>
      <c r="H51" s="13" t="s">
        <v>224</v>
      </c>
      <c r="I51" s="87">
        <v>29012.41</v>
      </c>
      <c r="J51" s="87"/>
      <c r="K51" s="87"/>
      <c r="L51" s="87"/>
      <c r="M51" s="87"/>
      <c r="N51" s="87">
        <v>29012.41</v>
      </c>
      <c r="O51" s="87"/>
      <c r="P51" s="87"/>
      <c r="Q51" s="87"/>
      <c r="R51" s="87"/>
      <c r="S51" s="87"/>
      <c r="T51" s="87"/>
      <c r="U51" s="25"/>
      <c r="V51" s="87"/>
      <c r="W51" s="87"/>
    </row>
    <row r="52" spans="1:23" ht="32.85" customHeight="1">
      <c r="A52" s="13" t="s">
        <v>232</v>
      </c>
      <c r="B52" s="84" t="s">
        <v>264</v>
      </c>
      <c r="C52" s="13" t="s">
        <v>263</v>
      </c>
      <c r="D52" s="13" t="s">
        <v>45</v>
      </c>
      <c r="E52" s="13" t="s">
        <v>87</v>
      </c>
      <c r="F52" s="13" t="s">
        <v>88</v>
      </c>
      <c r="G52" s="13" t="s">
        <v>259</v>
      </c>
      <c r="H52" s="13" t="s">
        <v>260</v>
      </c>
      <c r="I52" s="87">
        <v>12002</v>
      </c>
      <c r="J52" s="87"/>
      <c r="K52" s="87"/>
      <c r="L52" s="87"/>
      <c r="M52" s="87"/>
      <c r="N52" s="87">
        <v>12002</v>
      </c>
      <c r="O52" s="87"/>
      <c r="P52" s="87"/>
      <c r="Q52" s="87"/>
      <c r="R52" s="87"/>
      <c r="S52" s="87"/>
      <c r="T52" s="87"/>
      <c r="U52" s="25"/>
      <c r="V52" s="87"/>
      <c r="W52" s="87"/>
    </row>
    <row r="53" spans="1:23" ht="32.85" customHeight="1">
      <c r="A53" s="13"/>
      <c r="B53" s="13"/>
      <c r="C53" s="13" t="s">
        <v>265</v>
      </c>
      <c r="D53" s="13"/>
      <c r="E53" s="13"/>
      <c r="F53" s="13"/>
      <c r="G53" s="13"/>
      <c r="H53" s="13"/>
      <c r="I53" s="87">
        <v>86674.4</v>
      </c>
      <c r="J53" s="87"/>
      <c r="K53" s="87"/>
      <c r="L53" s="87"/>
      <c r="M53" s="87"/>
      <c r="N53" s="87">
        <v>86674.4</v>
      </c>
      <c r="O53" s="87"/>
      <c r="P53" s="87"/>
      <c r="Q53" s="87"/>
      <c r="R53" s="87"/>
      <c r="S53" s="87"/>
      <c r="T53" s="87"/>
      <c r="U53" s="25"/>
      <c r="V53" s="87"/>
      <c r="W53" s="87"/>
    </row>
    <row r="54" spans="1:23" ht="32.85" customHeight="1">
      <c r="A54" s="13" t="s">
        <v>232</v>
      </c>
      <c r="B54" s="84" t="s">
        <v>266</v>
      </c>
      <c r="C54" s="13" t="s">
        <v>265</v>
      </c>
      <c r="D54" s="13" t="s">
        <v>45</v>
      </c>
      <c r="E54" s="13" t="s">
        <v>87</v>
      </c>
      <c r="F54" s="13" t="s">
        <v>88</v>
      </c>
      <c r="G54" s="13" t="s">
        <v>219</v>
      </c>
      <c r="H54" s="13" t="s">
        <v>220</v>
      </c>
      <c r="I54" s="87">
        <v>84434.4</v>
      </c>
      <c r="J54" s="87"/>
      <c r="K54" s="87"/>
      <c r="L54" s="87"/>
      <c r="M54" s="87"/>
      <c r="N54" s="87">
        <v>84434.4</v>
      </c>
      <c r="O54" s="87"/>
      <c r="P54" s="87"/>
      <c r="Q54" s="87"/>
      <c r="R54" s="87"/>
      <c r="S54" s="87"/>
      <c r="T54" s="87"/>
      <c r="U54" s="25"/>
      <c r="V54" s="87"/>
      <c r="W54" s="87"/>
    </row>
    <row r="55" spans="1:23" ht="32.85" customHeight="1">
      <c r="A55" s="13" t="s">
        <v>232</v>
      </c>
      <c r="B55" s="84" t="s">
        <v>266</v>
      </c>
      <c r="C55" s="13" t="s">
        <v>265</v>
      </c>
      <c r="D55" s="13" t="s">
        <v>45</v>
      </c>
      <c r="E55" s="13" t="s">
        <v>87</v>
      </c>
      <c r="F55" s="13" t="s">
        <v>88</v>
      </c>
      <c r="G55" s="13" t="s">
        <v>221</v>
      </c>
      <c r="H55" s="13" t="s">
        <v>222</v>
      </c>
      <c r="I55" s="87">
        <v>2240</v>
      </c>
      <c r="J55" s="87"/>
      <c r="K55" s="87"/>
      <c r="L55" s="87"/>
      <c r="M55" s="87"/>
      <c r="N55" s="87">
        <v>2240</v>
      </c>
      <c r="O55" s="87"/>
      <c r="P55" s="87"/>
      <c r="Q55" s="87"/>
      <c r="R55" s="87"/>
      <c r="S55" s="87"/>
      <c r="T55" s="87"/>
      <c r="U55" s="25"/>
      <c r="V55" s="87"/>
      <c r="W55" s="87"/>
    </row>
    <row r="56" spans="1:23" ht="32.85" customHeight="1">
      <c r="A56" s="13"/>
      <c r="B56" s="13"/>
      <c r="C56" s="13" t="s">
        <v>267</v>
      </c>
      <c r="D56" s="13"/>
      <c r="E56" s="13"/>
      <c r="F56" s="13"/>
      <c r="G56" s="13"/>
      <c r="H56" s="13"/>
      <c r="I56" s="87">
        <v>36138.06</v>
      </c>
      <c r="J56" s="87"/>
      <c r="K56" s="87"/>
      <c r="L56" s="87"/>
      <c r="M56" s="87"/>
      <c r="N56" s="87">
        <v>36138.06</v>
      </c>
      <c r="O56" s="87"/>
      <c r="P56" s="87"/>
      <c r="Q56" s="87"/>
      <c r="R56" s="87"/>
      <c r="S56" s="87"/>
      <c r="T56" s="87"/>
      <c r="U56" s="25"/>
      <c r="V56" s="87"/>
      <c r="W56" s="87"/>
    </row>
    <row r="57" spans="1:23" ht="32.85" customHeight="1">
      <c r="A57" s="13" t="s">
        <v>237</v>
      </c>
      <c r="B57" s="84" t="s">
        <v>268</v>
      </c>
      <c r="C57" s="130" t="s">
        <v>620</v>
      </c>
      <c r="D57" s="13" t="s">
        <v>45</v>
      </c>
      <c r="E57" s="13" t="s">
        <v>87</v>
      </c>
      <c r="F57" s="13" t="s">
        <v>88</v>
      </c>
      <c r="G57" s="13" t="s">
        <v>215</v>
      </c>
      <c r="H57" s="13" t="s">
        <v>216</v>
      </c>
      <c r="I57" s="87">
        <v>15826.5</v>
      </c>
      <c r="J57" s="87"/>
      <c r="K57" s="87"/>
      <c r="L57" s="87"/>
      <c r="M57" s="87"/>
      <c r="N57" s="87">
        <v>15826.5</v>
      </c>
      <c r="O57" s="87"/>
      <c r="P57" s="87"/>
      <c r="Q57" s="87"/>
      <c r="R57" s="87"/>
      <c r="S57" s="87"/>
      <c r="T57" s="87"/>
      <c r="U57" s="25"/>
      <c r="V57" s="87"/>
      <c r="W57" s="87"/>
    </row>
    <row r="58" spans="1:23" ht="32.85" customHeight="1">
      <c r="A58" s="13" t="s">
        <v>237</v>
      </c>
      <c r="B58" s="84" t="s">
        <v>268</v>
      </c>
      <c r="C58" s="13" t="s">
        <v>267</v>
      </c>
      <c r="D58" s="13" t="s">
        <v>45</v>
      </c>
      <c r="E58" s="13" t="s">
        <v>87</v>
      </c>
      <c r="F58" s="13" t="s">
        <v>88</v>
      </c>
      <c r="G58" s="13" t="s">
        <v>221</v>
      </c>
      <c r="H58" s="13" t="s">
        <v>222</v>
      </c>
      <c r="I58" s="87">
        <v>3321</v>
      </c>
      <c r="J58" s="87"/>
      <c r="K58" s="87"/>
      <c r="L58" s="87"/>
      <c r="M58" s="87"/>
      <c r="N58" s="87">
        <v>3321</v>
      </c>
      <c r="O58" s="87"/>
      <c r="P58" s="87"/>
      <c r="Q58" s="87"/>
      <c r="R58" s="87"/>
      <c r="S58" s="87"/>
      <c r="T58" s="87"/>
      <c r="U58" s="25"/>
      <c r="V58" s="87"/>
      <c r="W58" s="87"/>
    </row>
    <row r="59" spans="1:23" ht="32.85" customHeight="1">
      <c r="A59" s="13" t="s">
        <v>237</v>
      </c>
      <c r="B59" s="84" t="s">
        <v>268</v>
      </c>
      <c r="C59" s="13" t="s">
        <v>267</v>
      </c>
      <c r="D59" s="13" t="s">
        <v>45</v>
      </c>
      <c r="E59" s="13" t="s">
        <v>87</v>
      </c>
      <c r="F59" s="13" t="s">
        <v>88</v>
      </c>
      <c r="G59" s="13" t="s">
        <v>245</v>
      </c>
      <c r="H59" s="13" t="s">
        <v>246</v>
      </c>
      <c r="I59" s="87">
        <v>2000</v>
      </c>
      <c r="J59" s="87"/>
      <c r="K59" s="87"/>
      <c r="L59" s="87"/>
      <c r="M59" s="87"/>
      <c r="N59" s="87">
        <v>2000</v>
      </c>
      <c r="O59" s="87"/>
      <c r="P59" s="87"/>
      <c r="Q59" s="87"/>
      <c r="R59" s="87"/>
      <c r="S59" s="87"/>
      <c r="T59" s="87"/>
      <c r="U59" s="25"/>
      <c r="V59" s="87"/>
      <c r="W59" s="87"/>
    </row>
    <row r="60" spans="1:23" ht="32.85" customHeight="1">
      <c r="A60" s="13" t="s">
        <v>237</v>
      </c>
      <c r="B60" s="84" t="s">
        <v>268</v>
      </c>
      <c r="C60" s="13" t="s">
        <v>267</v>
      </c>
      <c r="D60" s="13" t="s">
        <v>45</v>
      </c>
      <c r="E60" s="13" t="s">
        <v>87</v>
      </c>
      <c r="F60" s="13" t="s">
        <v>88</v>
      </c>
      <c r="G60" s="13" t="s">
        <v>223</v>
      </c>
      <c r="H60" s="13" t="s">
        <v>224</v>
      </c>
      <c r="I60" s="87">
        <v>14990.56</v>
      </c>
      <c r="J60" s="87"/>
      <c r="K60" s="87"/>
      <c r="L60" s="87"/>
      <c r="M60" s="87"/>
      <c r="N60" s="87">
        <v>14990.56</v>
      </c>
      <c r="O60" s="87"/>
      <c r="P60" s="87"/>
      <c r="Q60" s="87"/>
      <c r="R60" s="87"/>
      <c r="S60" s="87"/>
      <c r="T60" s="87"/>
      <c r="U60" s="25"/>
      <c r="V60" s="87"/>
      <c r="W60" s="87"/>
    </row>
    <row r="61" spans="1:23" ht="32.85" customHeight="1">
      <c r="A61" s="13"/>
      <c r="B61" s="13"/>
      <c r="C61" s="13" t="s">
        <v>269</v>
      </c>
      <c r="D61" s="13"/>
      <c r="E61" s="13"/>
      <c r="F61" s="13"/>
      <c r="G61" s="13"/>
      <c r="H61" s="13"/>
      <c r="I61" s="87">
        <v>108975</v>
      </c>
      <c r="J61" s="87"/>
      <c r="K61" s="87"/>
      <c r="L61" s="87"/>
      <c r="M61" s="87"/>
      <c r="N61" s="87">
        <v>108975</v>
      </c>
      <c r="O61" s="87"/>
      <c r="P61" s="87"/>
      <c r="Q61" s="87"/>
      <c r="R61" s="87"/>
      <c r="S61" s="87"/>
      <c r="T61" s="87"/>
      <c r="U61" s="25"/>
      <c r="V61" s="87"/>
      <c r="W61" s="87"/>
    </row>
    <row r="62" spans="1:23" ht="32.85" customHeight="1">
      <c r="A62" s="13" t="s">
        <v>237</v>
      </c>
      <c r="B62" s="84" t="s">
        <v>270</v>
      </c>
      <c r="C62" s="13" t="s">
        <v>269</v>
      </c>
      <c r="D62" s="13" t="s">
        <v>45</v>
      </c>
      <c r="E62" s="13" t="s">
        <v>87</v>
      </c>
      <c r="F62" s="13" t="s">
        <v>88</v>
      </c>
      <c r="G62" s="13" t="s">
        <v>215</v>
      </c>
      <c r="H62" s="13" t="s">
        <v>216</v>
      </c>
      <c r="I62" s="87">
        <v>60615</v>
      </c>
      <c r="J62" s="87"/>
      <c r="K62" s="87"/>
      <c r="L62" s="87"/>
      <c r="M62" s="87"/>
      <c r="N62" s="87">
        <v>60615</v>
      </c>
      <c r="O62" s="87"/>
      <c r="P62" s="87"/>
      <c r="Q62" s="87"/>
      <c r="R62" s="87"/>
      <c r="S62" s="87"/>
      <c r="T62" s="87"/>
      <c r="U62" s="25"/>
      <c r="V62" s="87"/>
      <c r="W62" s="87"/>
    </row>
    <row r="63" spans="1:23" ht="32.85" customHeight="1">
      <c r="A63" s="13" t="s">
        <v>237</v>
      </c>
      <c r="B63" s="84" t="s">
        <v>270</v>
      </c>
      <c r="C63" s="13" t="s">
        <v>269</v>
      </c>
      <c r="D63" s="13" t="s">
        <v>45</v>
      </c>
      <c r="E63" s="13" t="s">
        <v>87</v>
      </c>
      <c r="F63" s="13" t="s">
        <v>88</v>
      </c>
      <c r="G63" s="13" t="s">
        <v>221</v>
      </c>
      <c r="H63" s="13" t="s">
        <v>222</v>
      </c>
      <c r="I63" s="87">
        <v>40100</v>
      </c>
      <c r="J63" s="87"/>
      <c r="K63" s="87"/>
      <c r="L63" s="87"/>
      <c r="M63" s="87"/>
      <c r="N63" s="87">
        <v>40100</v>
      </c>
      <c r="O63" s="87"/>
      <c r="P63" s="87"/>
      <c r="Q63" s="87"/>
      <c r="R63" s="87"/>
      <c r="S63" s="87"/>
      <c r="T63" s="87"/>
      <c r="U63" s="25"/>
      <c r="V63" s="87"/>
      <c r="W63" s="87"/>
    </row>
    <row r="64" spans="1:23" ht="32.85" customHeight="1">
      <c r="A64" s="13" t="s">
        <v>237</v>
      </c>
      <c r="B64" s="84" t="s">
        <v>270</v>
      </c>
      <c r="C64" s="13" t="s">
        <v>269</v>
      </c>
      <c r="D64" s="13" t="s">
        <v>45</v>
      </c>
      <c r="E64" s="13" t="s">
        <v>87</v>
      </c>
      <c r="F64" s="13" t="s">
        <v>88</v>
      </c>
      <c r="G64" s="13" t="s">
        <v>223</v>
      </c>
      <c r="H64" s="13" t="s">
        <v>224</v>
      </c>
      <c r="I64" s="87">
        <v>8260</v>
      </c>
      <c r="J64" s="87"/>
      <c r="K64" s="87"/>
      <c r="L64" s="87"/>
      <c r="M64" s="87"/>
      <c r="N64" s="87">
        <v>8260</v>
      </c>
      <c r="O64" s="87"/>
      <c r="P64" s="87"/>
      <c r="Q64" s="87"/>
      <c r="R64" s="87"/>
      <c r="S64" s="87"/>
      <c r="T64" s="87"/>
      <c r="U64" s="25"/>
      <c r="V64" s="87"/>
      <c r="W64" s="87"/>
    </row>
    <row r="65" spans="1:23" ht="32.85" customHeight="1">
      <c r="A65" s="13"/>
      <c r="B65" s="13"/>
      <c r="C65" s="13" t="s">
        <v>271</v>
      </c>
      <c r="D65" s="13"/>
      <c r="E65" s="13"/>
      <c r="F65" s="13"/>
      <c r="G65" s="13"/>
      <c r="H65" s="13"/>
      <c r="I65" s="87">
        <v>466178.66</v>
      </c>
      <c r="J65" s="87"/>
      <c r="K65" s="87"/>
      <c r="L65" s="87"/>
      <c r="M65" s="87"/>
      <c r="N65" s="87">
        <v>466178.66</v>
      </c>
      <c r="O65" s="87"/>
      <c r="P65" s="87"/>
      <c r="Q65" s="87"/>
      <c r="R65" s="87"/>
      <c r="S65" s="87"/>
      <c r="T65" s="87"/>
      <c r="U65" s="25"/>
      <c r="V65" s="87"/>
      <c r="W65" s="87"/>
    </row>
    <row r="66" spans="1:23" ht="32.85" customHeight="1">
      <c r="A66" s="13" t="s">
        <v>237</v>
      </c>
      <c r="B66" s="84" t="s">
        <v>272</v>
      </c>
      <c r="C66" s="13" t="s">
        <v>271</v>
      </c>
      <c r="D66" s="13" t="s">
        <v>45</v>
      </c>
      <c r="E66" s="13" t="s">
        <v>65</v>
      </c>
      <c r="F66" s="13" t="s">
        <v>66</v>
      </c>
      <c r="G66" s="13" t="s">
        <v>203</v>
      </c>
      <c r="H66" s="13" t="s">
        <v>204</v>
      </c>
      <c r="I66" s="87">
        <v>12599.18</v>
      </c>
      <c r="J66" s="87"/>
      <c r="K66" s="87"/>
      <c r="L66" s="87"/>
      <c r="M66" s="87"/>
      <c r="N66" s="87">
        <v>12599.18</v>
      </c>
      <c r="O66" s="87"/>
      <c r="P66" s="87"/>
      <c r="Q66" s="87"/>
      <c r="R66" s="87"/>
      <c r="S66" s="87"/>
      <c r="T66" s="87"/>
      <c r="U66" s="25"/>
      <c r="V66" s="87"/>
      <c r="W66" s="87"/>
    </row>
    <row r="67" spans="1:23" ht="32.85" customHeight="1">
      <c r="A67" s="13" t="s">
        <v>237</v>
      </c>
      <c r="B67" s="84" t="s">
        <v>272</v>
      </c>
      <c r="C67" s="13" t="s">
        <v>271</v>
      </c>
      <c r="D67" s="13" t="s">
        <v>45</v>
      </c>
      <c r="E67" s="13" t="s">
        <v>65</v>
      </c>
      <c r="F67" s="13" t="s">
        <v>66</v>
      </c>
      <c r="G67" s="13" t="s">
        <v>215</v>
      </c>
      <c r="H67" s="13" t="s">
        <v>216</v>
      </c>
      <c r="I67" s="87">
        <v>50462</v>
      </c>
      <c r="J67" s="87"/>
      <c r="K67" s="87"/>
      <c r="L67" s="87"/>
      <c r="M67" s="87"/>
      <c r="N67" s="87">
        <v>50462</v>
      </c>
      <c r="O67" s="87"/>
      <c r="P67" s="87"/>
      <c r="Q67" s="87"/>
      <c r="R67" s="87"/>
      <c r="S67" s="87"/>
      <c r="T67" s="87"/>
      <c r="U67" s="25"/>
      <c r="V67" s="87"/>
      <c r="W67" s="87"/>
    </row>
    <row r="68" spans="1:23" ht="32.85" customHeight="1">
      <c r="A68" s="13" t="s">
        <v>237</v>
      </c>
      <c r="B68" s="84" t="s">
        <v>272</v>
      </c>
      <c r="C68" s="13" t="s">
        <v>271</v>
      </c>
      <c r="D68" s="13" t="s">
        <v>45</v>
      </c>
      <c r="E68" s="13" t="s">
        <v>65</v>
      </c>
      <c r="F68" s="13" t="s">
        <v>66</v>
      </c>
      <c r="G68" s="13" t="s">
        <v>255</v>
      </c>
      <c r="H68" s="13" t="s">
        <v>256</v>
      </c>
      <c r="I68" s="87">
        <v>27800</v>
      </c>
      <c r="J68" s="87"/>
      <c r="K68" s="87"/>
      <c r="L68" s="87"/>
      <c r="M68" s="87"/>
      <c r="N68" s="87">
        <v>27800</v>
      </c>
      <c r="O68" s="87"/>
      <c r="P68" s="87"/>
      <c r="Q68" s="87"/>
      <c r="R68" s="87"/>
      <c r="S68" s="87"/>
      <c r="T68" s="87"/>
      <c r="U68" s="25"/>
      <c r="V68" s="87"/>
      <c r="W68" s="87"/>
    </row>
    <row r="69" spans="1:23" ht="32.85" customHeight="1">
      <c r="A69" s="13" t="s">
        <v>237</v>
      </c>
      <c r="B69" s="84" t="s">
        <v>272</v>
      </c>
      <c r="C69" s="13" t="s">
        <v>271</v>
      </c>
      <c r="D69" s="13" t="s">
        <v>45</v>
      </c>
      <c r="E69" s="13" t="s">
        <v>65</v>
      </c>
      <c r="F69" s="13" t="s">
        <v>66</v>
      </c>
      <c r="G69" s="13" t="s">
        <v>219</v>
      </c>
      <c r="H69" s="13" t="s">
        <v>220</v>
      </c>
      <c r="I69" s="87">
        <v>93533.99</v>
      </c>
      <c r="J69" s="87"/>
      <c r="K69" s="87"/>
      <c r="L69" s="87"/>
      <c r="M69" s="87"/>
      <c r="N69" s="87">
        <v>93533.99</v>
      </c>
      <c r="O69" s="87"/>
      <c r="P69" s="87"/>
      <c r="Q69" s="87"/>
      <c r="R69" s="87"/>
      <c r="S69" s="87"/>
      <c r="T69" s="87"/>
      <c r="U69" s="25"/>
      <c r="V69" s="87"/>
      <c r="W69" s="87"/>
    </row>
    <row r="70" spans="1:23" ht="32.85" customHeight="1">
      <c r="A70" s="13" t="s">
        <v>237</v>
      </c>
      <c r="B70" s="84" t="s">
        <v>272</v>
      </c>
      <c r="C70" s="13" t="s">
        <v>271</v>
      </c>
      <c r="D70" s="13" t="s">
        <v>45</v>
      </c>
      <c r="E70" s="13" t="s">
        <v>65</v>
      </c>
      <c r="F70" s="13" t="s">
        <v>66</v>
      </c>
      <c r="G70" s="13" t="s">
        <v>221</v>
      </c>
      <c r="H70" s="13" t="s">
        <v>222</v>
      </c>
      <c r="I70" s="87">
        <v>148514.29</v>
      </c>
      <c r="J70" s="87"/>
      <c r="K70" s="87"/>
      <c r="L70" s="87"/>
      <c r="M70" s="87"/>
      <c r="N70" s="87">
        <v>148514.29</v>
      </c>
      <c r="O70" s="87"/>
      <c r="P70" s="87"/>
      <c r="Q70" s="87"/>
      <c r="R70" s="87"/>
      <c r="S70" s="87"/>
      <c r="T70" s="87"/>
      <c r="U70" s="25"/>
      <c r="V70" s="87"/>
      <c r="W70" s="87"/>
    </row>
    <row r="71" spans="1:23" ht="32.85" customHeight="1">
      <c r="A71" s="13" t="s">
        <v>237</v>
      </c>
      <c r="B71" s="84" t="s">
        <v>272</v>
      </c>
      <c r="C71" s="13" t="s">
        <v>271</v>
      </c>
      <c r="D71" s="13" t="s">
        <v>45</v>
      </c>
      <c r="E71" s="13" t="s">
        <v>65</v>
      </c>
      <c r="F71" s="13" t="s">
        <v>66</v>
      </c>
      <c r="G71" s="13" t="s">
        <v>251</v>
      </c>
      <c r="H71" s="13" t="s">
        <v>252</v>
      </c>
      <c r="I71" s="87">
        <v>80000</v>
      </c>
      <c r="J71" s="87"/>
      <c r="K71" s="87"/>
      <c r="L71" s="87"/>
      <c r="M71" s="87"/>
      <c r="N71" s="87">
        <v>80000</v>
      </c>
      <c r="O71" s="87"/>
      <c r="P71" s="87"/>
      <c r="Q71" s="87"/>
      <c r="R71" s="87"/>
      <c r="S71" s="87"/>
      <c r="T71" s="87"/>
      <c r="U71" s="25"/>
      <c r="V71" s="87"/>
      <c r="W71" s="87"/>
    </row>
    <row r="72" spans="1:23" ht="32.85" customHeight="1">
      <c r="A72" s="13" t="s">
        <v>237</v>
      </c>
      <c r="B72" s="84" t="s">
        <v>272</v>
      </c>
      <c r="C72" s="13" t="s">
        <v>271</v>
      </c>
      <c r="D72" s="13" t="s">
        <v>45</v>
      </c>
      <c r="E72" s="13" t="s">
        <v>65</v>
      </c>
      <c r="F72" s="13" t="s">
        <v>66</v>
      </c>
      <c r="G72" s="13" t="s">
        <v>245</v>
      </c>
      <c r="H72" s="13" t="s">
        <v>246</v>
      </c>
      <c r="I72" s="87">
        <v>20886</v>
      </c>
      <c r="J72" s="87"/>
      <c r="K72" s="87"/>
      <c r="L72" s="87"/>
      <c r="M72" s="87"/>
      <c r="N72" s="87">
        <v>20886</v>
      </c>
      <c r="O72" s="87"/>
      <c r="P72" s="87"/>
      <c r="Q72" s="87"/>
      <c r="R72" s="87"/>
      <c r="S72" s="87"/>
      <c r="T72" s="87"/>
      <c r="U72" s="25"/>
      <c r="V72" s="87"/>
      <c r="W72" s="87"/>
    </row>
    <row r="73" spans="1:23" ht="32.85" customHeight="1">
      <c r="A73" s="13" t="s">
        <v>237</v>
      </c>
      <c r="B73" s="84" t="s">
        <v>272</v>
      </c>
      <c r="C73" s="13" t="s">
        <v>271</v>
      </c>
      <c r="D73" s="13" t="s">
        <v>45</v>
      </c>
      <c r="E73" s="13" t="s">
        <v>65</v>
      </c>
      <c r="F73" s="13" t="s">
        <v>66</v>
      </c>
      <c r="G73" s="13" t="s">
        <v>223</v>
      </c>
      <c r="H73" s="13" t="s">
        <v>224</v>
      </c>
      <c r="I73" s="87">
        <v>32383.200000000001</v>
      </c>
      <c r="J73" s="87"/>
      <c r="K73" s="87"/>
      <c r="L73" s="87"/>
      <c r="M73" s="87"/>
      <c r="N73" s="87">
        <v>32383.200000000001</v>
      </c>
      <c r="O73" s="87"/>
      <c r="P73" s="87"/>
      <c r="Q73" s="87"/>
      <c r="R73" s="87"/>
      <c r="S73" s="87"/>
      <c r="T73" s="87"/>
      <c r="U73" s="25"/>
      <c r="V73" s="87"/>
      <c r="W73" s="87"/>
    </row>
    <row r="74" spans="1:23" ht="32.85" customHeight="1">
      <c r="A74" s="13"/>
      <c r="B74" s="13"/>
      <c r="C74" s="13" t="s">
        <v>273</v>
      </c>
      <c r="D74" s="13"/>
      <c r="E74" s="13"/>
      <c r="F74" s="13"/>
      <c r="G74" s="13"/>
      <c r="H74" s="13"/>
      <c r="I74" s="87">
        <v>15152.5</v>
      </c>
      <c r="J74" s="87"/>
      <c r="K74" s="87"/>
      <c r="L74" s="87"/>
      <c r="M74" s="87"/>
      <c r="N74" s="87">
        <v>15152.5</v>
      </c>
      <c r="O74" s="87"/>
      <c r="P74" s="87"/>
      <c r="Q74" s="87"/>
      <c r="R74" s="87"/>
      <c r="S74" s="87"/>
      <c r="T74" s="87"/>
      <c r="U74" s="25"/>
      <c r="V74" s="87"/>
      <c r="W74" s="87"/>
    </row>
    <row r="75" spans="1:23" ht="32.85" customHeight="1">
      <c r="A75" s="13" t="s">
        <v>237</v>
      </c>
      <c r="B75" s="84" t="s">
        <v>274</v>
      </c>
      <c r="C75" s="13" t="s">
        <v>273</v>
      </c>
      <c r="D75" s="13" t="s">
        <v>45</v>
      </c>
      <c r="E75" s="13" t="s">
        <v>63</v>
      </c>
      <c r="F75" s="13" t="s">
        <v>64</v>
      </c>
      <c r="G75" s="13" t="s">
        <v>219</v>
      </c>
      <c r="H75" s="13" t="s">
        <v>220</v>
      </c>
      <c r="I75" s="87">
        <v>2592</v>
      </c>
      <c r="J75" s="87"/>
      <c r="K75" s="87"/>
      <c r="L75" s="87"/>
      <c r="M75" s="87"/>
      <c r="N75" s="87">
        <v>2592</v>
      </c>
      <c r="O75" s="87"/>
      <c r="P75" s="87"/>
      <c r="Q75" s="87"/>
      <c r="R75" s="87"/>
      <c r="S75" s="87"/>
      <c r="T75" s="87"/>
      <c r="U75" s="25"/>
      <c r="V75" s="87"/>
      <c r="W75" s="87"/>
    </row>
    <row r="76" spans="1:23" ht="32.85" customHeight="1">
      <c r="A76" s="13" t="s">
        <v>237</v>
      </c>
      <c r="B76" s="84" t="s">
        <v>274</v>
      </c>
      <c r="C76" s="13" t="s">
        <v>273</v>
      </c>
      <c r="D76" s="13" t="s">
        <v>45</v>
      </c>
      <c r="E76" s="13" t="s">
        <v>63</v>
      </c>
      <c r="F76" s="13" t="s">
        <v>64</v>
      </c>
      <c r="G76" s="13" t="s">
        <v>221</v>
      </c>
      <c r="H76" s="13" t="s">
        <v>222</v>
      </c>
      <c r="I76" s="87">
        <v>800</v>
      </c>
      <c r="J76" s="87"/>
      <c r="K76" s="87"/>
      <c r="L76" s="87"/>
      <c r="M76" s="87"/>
      <c r="N76" s="87">
        <v>800</v>
      </c>
      <c r="O76" s="87"/>
      <c r="P76" s="87"/>
      <c r="Q76" s="87"/>
      <c r="R76" s="87"/>
      <c r="S76" s="87"/>
      <c r="T76" s="87"/>
      <c r="U76" s="25"/>
      <c r="V76" s="87"/>
      <c r="W76" s="87"/>
    </row>
    <row r="77" spans="1:23" ht="32.85" customHeight="1">
      <c r="A77" s="13" t="s">
        <v>237</v>
      </c>
      <c r="B77" s="84" t="s">
        <v>274</v>
      </c>
      <c r="C77" s="13" t="s">
        <v>273</v>
      </c>
      <c r="D77" s="13" t="s">
        <v>45</v>
      </c>
      <c r="E77" s="13" t="s">
        <v>63</v>
      </c>
      <c r="F77" s="13" t="s">
        <v>64</v>
      </c>
      <c r="G77" s="13" t="s">
        <v>223</v>
      </c>
      <c r="H77" s="13" t="s">
        <v>224</v>
      </c>
      <c r="I77" s="87">
        <v>11760.5</v>
      </c>
      <c r="J77" s="87"/>
      <c r="K77" s="87"/>
      <c r="L77" s="87"/>
      <c r="M77" s="87"/>
      <c r="N77" s="87">
        <v>11760.5</v>
      </c>
      <c r="O77" s="87"/>
      <c r="P77" s="87"/>
      <c r="Q77" s="87"/>
      <c r="R77" s="87"/>
      <c r="S77" s="87"/>
      <c r="T77" s="87"/>
      <c r="U77" s="25"/>
      <c r="V77" s="87"/>
      <c r="W77" s="87"/>
    </row>
    <row r="78" spans="1:23" ht="32.85" customHeight="1">
      <c r="A78" s="13"/>
      <c r="B78" s="13"/>
      <c r="C78" s="13" t="s">
        <v>275</v>
      </c>
      <c r="D78" s="13"/>
      <c r="E78" s="13"/>
      <c r="F78" s="13"/>
      <c r="G78" s="13"/>
      <c r="H78" s="13"/>
      <c r="I78" s="87">
        <v>127552.83</v>
      </c>
      <c r="J78" s="87"/>
      <c r="K78" s="87"/>
      <c r="L78" s="87"/>
      <c r="M78" s="87"/>
      <c r="N78" s="87">
        <v>127552.83</v>
      </c>
      <c r="O78" s="87"/>
      <c r="P78" s="87"/>
      <c r="Q78" s="87"/>
      <c r="R78" s="87"/>
      <c r="S78" s="87"/>
      <c r="T78" s="87"/>
      <c r="U78" s="25"/>
      <c r="V78" s="87"/>
      <c r="W78" s="87"/>
    </row>
    <row r="79" spans="1:23" ht="32.85" customHeight="1">
      <c r="A79" s="13" t="s">
        <v>232</v>
      </c>
      <c r="B79" s="84" t="s">
        <v>276</v>
      </c>
      <c r="C79" s="13" t="s">
        <v>275</v>
      </c>
      <c r="D79" s="13" t="s">
        <v>45</v>
      </c>
      <c r="E79" s="13" t="s">
        <v>69</v>
      </c>
      <c r="F79" s="13" t="s">
        <v>70</v>
      </c>
      <c r="G79" s="13" t="s">
        <v>203</v>
      </c>
      <c r="H79" s="13" t="s">
        <v>204</v>
      </c>
      <c r="I79" s="87">
        <v>12000</v>
      </c>
      <c r="J79" s="87"/>
      <c r="K79" s="87"/>
      <c r="L79" s="87"/>
      <c r="M79" s="87"/>
      <c r="N79" s="87">
        <v>12000</v>
      </c>
      <c r="O79" s="87"/>
      <c r="P79" s="87"/>
      <c r="Q79" s="87"/>
      <c r="R79" s="87"/>
      <c r="S79" s="87"/>
      <c r="T79" s="87"/>
      <c r="U79" s="25"/>
      <c r="V79" s="87"/>
      <c r="W79" s="87"/>
    </row>
    <row r="80" spans="1:23" ht="32.85" customHeight="1">
      <c r="A80" s="13" t="s">
        <v>232</v>
      </c>
      <c r="B80" s="84" t="s">
        <v>276</v>
      </c>
      <c r="C80" s="13" t="s">
        <v>275</v>
      </c>
      <c r="D80" s="13" t="s">
        <v>45</v>
      </c>
      <c r="E80" s="13" t="s">
        <v>69</v>
      </c>
      <c r="F80" s="13" t="s">
        <v>70</v>
      </c>
      <c r="G80" s="13" t="s">
        <v>215</v>
      </c>
      <c r="H80" s="13" t="s">
        <v>216</v>
      </c>
      <c r="I80" s="87">
        <v>85152.83</v>
      </c>
      <c r="J80" s="87"/>
      <c r="K80" s="87"/>
      <c r="L80" s="87"/>
      <c r="M80" s="87"/>
      <c r="N80" s="87">
        <v>85152.83</v>
      </c>
      <c r="O80" s="87"/>
      <c r="P80" s="87"/>
      <c r="Q80" s="87"/>
      <c r="R80" s="87"/>
      <c r="S80" s="87"/>
      <c r="T80" s="87"/>
      <c r="U80" s="25"/>
      <c r="V80" s="87"/>
      <c r="W80" s="87"/>
    </row>
    <row r="81" spans="1:23" ht="32.85" customHeight="1">
      <c r="A81" s="13" t="s">
        <v>232</v>
      </c>
      <c r="B81" s="84" t="s">
        <v>276</v>
      </c>
      <c r="C81" s="13" t="s">
        <v>275</v>
      </c>
      <c r="D81" s="13" t="s">
        <v>45</v>
      </c>
      <c r="E81" s="13" t="s">
        <v>69</v>
      </c>
      <c r="F81" s="13" t="s">
        <v>70</v>
      </c>
      <c r="G81" s="13" t="s">
        <v>221</v>
      </c>
      <c r="H81" s="13" t="s">
        <v>222</v>
      </c>
      <c r="I81" s="87">
        <v>20400</v>
      </c>
      <c r="J81" s="87"/>
      <c r="K81" s="87"/>
      <c r="L81" s="87"/>
      <c r="M81" s="87"/>
      <c r="N81" s="87">
        <v>20400</v>
      </c>
      <c r="O81" s="87"/>
      <c r="P81" s="87"/>
      <c r="Q81" s="87"/>
      <c r="R81" s="87"/>
      <c r="S81" s="87"/>
      <c r="T81" s="87"/>
      <c r="U81" s="25"/>
      <c r="V81" s="87"/>
      <c r="W81" s="87"/>
    </row>
    <row r="82" spans="1:23" ht="32.85" customHeight="1">
      <c r="A82" s="13" t="s">
        <v>232</v>
      </c>
      <c r="B82" s="84" t="s">
        <v>276</v>
      </c>
      <c r="C82" s="13" t="s">
        <v>275</v>
      </c>
      <c r="D82" s="13" t="s">
        <v>45</v>
      </c>
      <c r="E82" s="13" t="s">
        <v>69</v>
      </c>
      <c r="F82" s="13" t="s">
        <v>70</v>
      </c>
      <c r="G82" s="13" t="s">
        <v>223</v>
      </c>
      <c r="H82" s="13" t="s">
        <v>224</v>
      </c>
      <c r="I82" s="87">
        <v>10000</v>
      </c>
      <c r="J82" s="87"/>
      <c r="K82" s="87"/>
      <c r="L82" s="87"/>
      <c r="M82" s="87"/>
      <c r="N82" s="87">
        <v>10000</v>
      </c>
      <c r="O82" s="87"/>
      <c r="P82" s="87"/>
      <c r="Q82" s="87"/>
      <c r="R82" s="87"/>
      <c r="S82" s="87"/>
      <c r="T82" s="87"/>
      <c r="U82" s="25"/>
      <c r="V82" s="87"/>
      <c r="W82" s="87"/>
    </row>
    <row r="83" spans="1:23" ht="32.85" customHeight="1">
      <c r="A83" s="13"/>
      <c r="B83" s="13"/>
      <c r="C83" s="13" t="s">
        <v>277</v>
      </c>
      <c r="D83" s="13"/>
      <c r="E83" s="13"/>
      <c r="F83" s="13"/>
      <c r="G83" s="13"/>
      <c r="H83" s="13"/>
      <c r="I83" s="87">
        <v>222858.5</v>
      </c>
      <c r="J83" s="87"/>
      <c r="K83" s="87"/>
      <c r="L83" s="87"/>
      <c r="M83" s="87"/>
      <c r="N83" s="87">
        <v>222858.5</v>
      </c>
      <c r="O83" s="87"/>
      <c r="P83" s="87"/>
      <c r="Q83" s="87"/>
      <c r="R83" s="87"/>
      <c r="S83" s="87"/>
      <c r="T83" s="87"/>
      <c r="U83" s="25"/>
      <c r="V83" s="87"/>
      <c r="W83" s="87"/>
    </row>
    <row r="84" spans="1:23" ht="32.85" customHeight="1">
      <c r="A84" s="13" t="s">
        <v>237</v>
      </c>
      <c r="B84" s="84" t="s">
        <v>278</v>
      </c>
      <c r="C84" s="13" t="s">
        <v>277</v>
      </c>
      <c r="D84" s="13" t="s">
        <v>45</v>
      </c>
      <c r="E84" s="13" t="s">
        <v>81</v>
      </c>
      <c r="F84" s="13" t="s">
        <v>82</v>
      </c>
      <c r="G84" s="13" t="s">
        <v>215</v>
      </c>
      <c r="H84" s="13" t="s">
        <v>216</v>
      </c>
      <c r="I84" s="87">
        <v>2681.5</v>
      </c>
      <c r="J84" s="87"/>
      <c r="K84" s="87"/>
      <c r="L84" s="87"/>
      <c r="M84" s="87"/>
      <c r="N84" s="87">
        <v>2681.5</v>
      </c>
      <c r="O84" s="87"/>
      <c r="P84" s="87"/>
      <c r="Q84" s="87"/>
      <c r="R84" s="87"/>
      <c r="S84" s="87"/>
      <c r="T84" s="87"/>
      <c r="U84" s="25"/>
      <c r="V84" s="87"/>
      <c r="W84" s="87"/>
    </row>
    <row r="85" spans="1:23" ht="32.85" customHeight="1">
      <c r="A85" s="13" t="s">
        <v>237</v>
      </c>
      <c r="B85" s="84" t="s">
        <v>278</v>
      </c>
      <c r="C85" s="13" t="s">
        <v>277</v>
      </c>
      <c r="D85" s="13" t="s">
        <v>45</v>
      </c>
      <c r="E85" s="13" t="s">
        <v>81</v>
      </c>
      <c r="F85" s="13" t="s">
        <v>82</v>
      </c>
      <c r="G85" s="13" t="s">
        <v>219</v>
      </c>
      <c r="H85" s="13" t="s">
        <v>220</v>
      </c>
      <c r="I85" s="87">
        <v>10440</v>
      </c>
      <c r="J85" s="87"/>
      <c r="K85" s="87"/>
      <c r="L85" s="87"/>
      <c r="M85" s="87"/>
      <c r="N85" s="87">
        <v>10440</v>
      </c>
      <c r="O85" s="87"/>
      <c r="P85" s="87"/>
      <c r="Q85" s="87"/>
      <c r="R85" s="87"/>
      <c r="S85" s="87"/>
      <c r="T85" s="87"/>
      <c r="U85" s="25"/>
      <c r="V85" s="87"/>
      <c r="W85" s="87"/>
    </row>
    <row r="86" spans="1:23" ht="32.85" customHeight="1">
      <c r="A86" s="13" t="s">
        <v>237</v>
      </c>
      <c r="B86" s="84" t="s">
        <v>278</v>
      </c>
      <c r="C86" s="13" t="s">
        <v>277</v>
      </c>
      <c r="D86" s="13" t="s">
        <v>45</v>
      </c>
      <c r="E86" s="13" t="s">
        <v>81</v>
      </c>
      <c r="F86" s="13" t="s">
        <v>82</v>
      </c>
      <c r="G86" s="13" t="s">
        <v>221</v>
      </c>
      <c r="H86" s="13" t="s">
        <v>222</v>
      </c>
      <c r="I86" s="87">
        <v>162400</v>
      </c>
      <c r="J86" s="87"/>
      <c r="K86" s="87"/>
      <c r="L86" s="87"/>
      <c r="M86" s="87"/>
      <c r="N86" s="87">
        <v>162400</v>
      </c>
      <c r="O86" s="87"/>
      <c r="P86" s="87"/>
      <c r="Q86" s="87"/>
      <c r="R86" s="87"/>
      <c r="S86" s="87"/>
      <c r="T86" s="87"/>
      <c r="U86" s="25"/>
      <c r="V86" s="87"/>
      <c r="W86" s="87"/>
    </row>
    <row r="87" spans="1:23" ht="32.85" customHeight="1">
      <c r="A87" s="13" t="s">
        <v>237</v>
      </c>
      <c r="B87" s="84" t="s">
        <v>278</v>
      </c>
      <c r="C87" s="13" t="s">
        <v>277</v>
      </c>
      <c r="D87" s="13" t="s">
        <v>45</v>
      </c>
      <c r="E87" s="13" t="s">
        <v>81</v>
      </c>
      <c r="F87" s="13" t="s">
        <v>82</v>
      </c>
      <c r="G87" s="13" t="s">
        <v>251</v>
      </c>
      <c r="H87" s="13" t="s">
        <v>252</v>
      </c>
      <c r="I87" s="87">
        <v>5100</v>
      </c>
      <c r="J87" s="87"/>
      <c r="K87" s="87"/>
      <c r="L87" s="87"/>
      <c r="M87" s="87"/>
      <c r="N87" s="87">
        <v>5100</v>
      </c>
      <c r="O87" s="87"/>
      <c r="P87" s="87"/>
      <c r="Q87" s="87"/>
      <c r="R87" s="87"/>
      <c r="S87" s="87"/>
      <c r="T87" s="87"/>
      <c r="U87" s="25"/>
      <c r="V87" s="87"/>
      <c r="W87" s="87"/>
    </row>
    <row r="88" spans="1:23" ht="32.85" customHeight="1">
      <c r="A88" s="13" t="s">
        <v>237</v>
      </c>
      <c r="B88" s="84" t="s">
        <v>278</v>
      </c>
      <c r="C88" s="13" t="s">
        <v>277</v>
      </c>
      <c r="D88" s="13" t="s">
        <v>45</v>
      </c>
      <c r="E88" s="13" t="s">
        <v>81</v>
      </c>
      <c r="F88" s="13" t="s">
        <v>82</v>
      </c>
      <c r="G88" s="13" t="s">
        <v>223</v>
      </c>
      <c r="H88" s="13" t="s">
        <v>224</v>
      </c>
      <c r="I88" s="87">
        <v>42237</v>
      </c>
      <c r="J88" s="87"/>
      <c r="K88" s="87"/>
      <c r="L88" s="87"/>
      <c r="M88" s="87"/>
      <c r="N88" s="87">
        <v>42237</v>
      </c>
      <c r="O88" s="87"/>
      <c r="P88" s="87"/>
      <c r="Q88" s="87"/>
      <c r="R88" s="87"/>
      <c r="S88" s="87"/>
      <c r="T88" s="87"/>
      <c r="U88" s="25"/>
      <c r="V88" s="87"/>
      <c r="W88" s="87"/>
    </row>
    <row r="89" spans="1:23" ht="32.85" customHeight="1">
      <c r="A89" s="13"/>
      <c r="B89" s="13"/>
      <c r="C89" s="13" t="s">
        <v>279</v>
      </c>
      <c r="D89" s="13"/>
      <c r="E89" s="13"/>
      <c r="F89" s="13"/>
      <c r="G89" s="13"/>
      <c r="H89" s="13"/>
      <c r="I89" s="87">
        <v>129390</v>
      </c>
      <c r="J89" s="87"/>
      <c r="K89" s="87"/>
      <c r="L89" s="87"/>
      <c r="M89" s="87"/>
      <c r="N89" s="87">
        <v>129390</v>
      </c>
      <c r="O89" s="87"/>
      <c r="P89" s="87"/>
      <c r="Q89" s="87"/>
      <c r="R89" s="87"/>
      <c r="S89" s="87"/>
      <c r="T89" s="87"/>
      <c r="U89" s="25"/>
      <c r="V89" s="87"/>
      <c r="W89" s="87"/>
    </row>
    <row r="90" spans="1:23" ht="32.85" customHeight="1">
      <c r="A90" s="13" t="s">
        <v>232</v>
      </c>
      <c r="B90" s="84" t="s">
        <v>280</v>
      </c>
      <c r="C90" s="13" t="s">
        <v>279</v>
      </c>
      <c r="D90" s="13" t="s">
        <v>45</v>
      </c>
      <c r="E90" s="13" t="s">
        <v>87</v>
      </c>
      <c r="F90" s="13" t="s">
        <v>88</v>
      </c>
      <c r="G90" s="13" t="s">
        <v>215</v>
      </c>
      <c r="H90" s="13" t="s">
        <v>216</v>
      </c>
      <c r="I90" s="87">
        <v>45000</v>
      </c>
      <c r="J90" s="87"/>
      <c r="K90" s="87"/>
      <c r="L90" s="87"/>
      <c r="M90" s="87"/>
      <c r="N90" s="87">
        <v>45000</v>
      </c>
      <c r="O90" s="87"/>
      <c r="P90" s="87"/>
      <c r="Q90" s="87"/>
      <c r="R90" s="87"/>
      <c r="S90" s="87"/>
      <c r="T90" s="87"/>
      <c r="U90" s="25"/>
      <c r="V90" s="87"/>
      <c r="W90" s="87"/>
    </row>
    <row r="91" spans="1:23" ht="32.85" customHeight="1">
      <c r="A91" s="13" t="s">
        <v>232</v>
      </c>
      <c r="B91" s="84" t="s">
        <v>280</v>
      </c>
      <c r="C91" s="13" t="s">
        <v>279</v>
      </c>
      <c r="D91" s="13" t="s">
        <v>45</v>
      </c>
      <c r="E91" s="13" t="s">
        <v>87</v>
      </c>
      <c r="F91" s="13" t="s">
        <v>88</v>
      </c>
      <c r="G91" s="13" t="s">
        <v>219</v>
      </c>
      <c r="H91" s="13" t="s">
        <v>220</v>
      </c>
      <c r="I91" s="87">
        <v>14840</v>
      </c>
      <c r="J91" s="87"/>
      <c r="K91" s="87"/>
      <c r="L91" s="87"/>
      <c r="M91" s="87"/>
      <c r="N91" s="87">
        <v>14840</v>
      </c>
      <c r="O91" s="87"/>
      <c r="P91" s="87"/>
      <c r="Q91" s="87"/>
      <c r="R91" s="87"/>
      <c r="S91" s="87"/>
      <c r="T91" s="87"/>
      <c r="U91" s="25"/>
      <c r="V91" s="87"/>
      <c r="W91" s="87"/>
    </row>
    <row r="92" spans="1:23" ht="32.85" customHeight="1">
      <c r="A92" s="13" t="s">
        <v>232</v>
      </c>
      <c r="B92" s="84" t="s">
        <v>280</v>
      </c>
      <c r="C92" s="13" t="s">
        <v>279</v>
      </c>
      <c r="D92" s="13" t="s">
        <v>45</v>
      </c>
      <c r="E92" s="13" t="s">
        <v>87</v>
      </c>
      <c r="F92" s="13" t="s">
        <v>88</v>
      </c>
      <c r="G92" s="13" t="s">
        <v>221</v>
      </c>
      <c r="H92" s="13" t="s">
        <v>222</v>
      </c>
      <c r="I92" s="87">
        <v>64550</v>
      </c>
      <c r="J92" s="87"/>
      <c r="K92" s="87"/>
      <c r="L92" s="87"/>
      <c r="M92" s="87"/>
      <c r="N92" s="87">
        <v>64550</v>
      </c>
      <c r="O92" s="87"/>
      <c r="P92" s="87"/>
      <c r="Q92" s="87"/>
      <c r="R92" s="87"/>
      <c r="S92" s="87"/>
      <c r="T92" s="87"/>
      <c r="U92" s="25"/>
      <c r="V92" s="87"/>
      <c r="W92" s="87"/>
    </row>
    <row r="93" spans="1:23" ht="32.85" customHeight="1">
      <c r="A93" s="13" t="s">
        <v>232</v>
      </c>
      <c r="B93" s="84" t="s">
        <v>280</v>
      </c>
      <c r="C93" s="13" t="s">
        <v>279</v>
      </c>
      <c r="D93" s="13" t="s">
        <v>45</v>
      </c>
      <c r="E93" s="13" t="s">
        <v>87</v>
      </c>
      <c r="F93" s="13" t="s">
        <v>88</v>
      </c>
      <c r="G93" s="13" t="s">
        <v>223</v>
      </c>
      <c r="H93" s="13" t="s">
        <v>224</v>
      </c>
      <c r="I93" s="87">
        <v>5000</v>
      </c>
      <c r="J93" s="87"/>
      <c r="K93" s="87"/>
      <c r="L93" s="87"/>
      <c r="M93" s="87"/>
      <c r="N93" s="87">
        <v>5000</v>
      </c>
      <c r="O93" s="87"/>
      <c r="P93" s="87"/>
      <c r="Q93" s="87"/>
      <c r="R93" s="87"/>
      <c r="S93" s="87"/>
      <c r="T93" s="87"/>
      <c r="U93" s="25"/>
      <c r="V93" s="87"/>
      <c r="W93" s="87"/>
    </row>
    <row r="94" spans="1:23" ht="32.85" customHeight="1">
      <c r="A94" s="13"/>
      <c r="B94" s="13"/>
      <c r="C94" s="13" t="s">
        <v>281</v>
      </c>
      <c r="D94" s="13"/>
      <c r="E94" s="13"/>
      <c r="F94" s="13"/>
      <c r="G94" s="13"/>
      <c r="H94" s="13"/>
      <c r="I94" s="87">
        <v>54460.2</v>
      </c>
      <c r="J94" s="87"/>
      <c r="K94" s="87"/>
      <c r="L94" s="87"/>
      <c r="M94" s="87"/>
      <c r="N94" s="87">
        <v>54460.2</v>
      </c>
      <c r="O94" s="87"/>
      <c r="P94" s="87"/>
      <c r="Q94" s="87"/>
      <c r="R94" s="87"/>
      <c r="S94" s="87"/>
      <c r="T94" s="87"/>
      <c r="U94" s="25"/>
      <c r="V94" s="87"/>
      <c r="W94" s="87"/>
    </row>
    <row r="95" spans="1:23" ht="32.85" customHeight="1">
      <c r="A95" s="13" t="s">
        <v>237</v>
      </c>
      <c r="B95" s="84" t="s">
        <v>282</v>
      </c>
      <c r="C95" s="13" t="s">
        <v>281</v>
      </c>
      <c r="D95" s="13" t="s">
        <v>45</v>
      </c>
      <c r="E95" s="13" t="s">
        <v>79</v>
      </c>
      <c r="F95" s="13" t="s">
        <v>80</v>
      </c>
      <c r="G95" s="13" t="s">
        <v>203</v>
      </c>
      <c r="H95" s="13" t="s">
        <v>204</v>
      </c>
      <c r="I95" s="87">
        <v>4187.67</v>
      </c>
      <c r="J95" s="87"/>
      <c r="K95" s="87"/>
      <c r="L95" s="87"/>
      <c r="M95" s="87"/>
      <c r="N95" s="87">
        <v>4187.67</v>
      </c>
      <c r="O95" s="87"/>
      <c r="P95" s="87"/>
      <c r="Q95" s="87"/>
      <c r="R95" s="87"/>
      <c r="S95" s="87"/>
      <c r="T95" s="87"/>
      <c r="U95" s="25"/>
      <c r="V95" s="87"/>
      <c r="W95" s="87"/>
    </row>
    <row r="96" spans="1:23" ht="32.85" customHeight="1">
      <c r="A96" s="13" t="s">
        <v>237</v>
      </c>
      <c r="B96" s="84" t="s">
        <v>282</v>
      </c>
      <c r="C96" s="13" t="s">
        <v>281</v>
      </c>
      <c r="D96" s="13" t="s">
        <v>45</v>
      </c>
      <c r="E96" s="13" t="s">
        <v>79</v>
      </c>
      <c r="F96" s="13" t="s">
        <v>80</v>
      </c>
      <c r="G96" s="13" t="s">
        <v>215</v>
      </c>
      <c r="H96" s="13" t="s">
        <v>216</v>
      </c>
      <c r="I96" s="87">
        <v>26525</v>
      </c>
      <c r="J96" s="87"/>
      <c r="K96" s="87"/>
      <c r="L96" s="87"/>
      <c r="M96" s="87"/>
      <c r="N96" s="87">
        <v>26525</v>
      </c>
      <c r="O96" s="87"/>
      <c r="P96" s="87"/>
      <c r="Q96" s="87"/>
      <c r="R96" s="87"/>
      <c r="S96" s="87"/>
      <c r="T96" s="87"/>
      <c r="U96" s="25"/>
      <c r="V96" s="87"/>
      <c r="W96" s="87"/>
    </row>
    <row r="97" spans="1:23" ht="32.85" customHeight="1">
      <c r="A97" s="13" t="s">
        <v>237</v>
      </c>
      <c r="B97" s="84" t="s">
        <v>282</v>
      </c>
      <c r="C97" s="13" t="s">
        <v>281</v>
      </c>
      <c r="D97" s="13" t="s">
        <v>45</v>
      </c>
      <c r="E97" s="13" t="s">
        <v>79</v>
      </c>
      <c r="F97" s="13" t="s">
        <v>80</v>
      </c>
      <c r="G97" s="13" t="s">
        <v>255</v>
      </c>
      <c r="H97" s="13" t="s">
        <v>256</v>
      </c>
      <c r="I97" s="87">
        <v>2800</v>
      </c>
      <c r="J97" s="87"/>
      <c r="K97" s="87"/>
      <c r="L97" s="87"/>
      <c r="M97" s="87"/>
      <c r="N97" s="87">
        <v>2800</v>
      </c>
      <c r="O97" s="87"/>
      <c r="P97" s="87"/>
      <c r="Q97" s="87"/>
      <c r="R97" s="87"/>
      <c r="S97" s="87"/>
      <c r="T97" s="87"/>
      <c r="U97" s="25"/>
      <c r="V97" s="87"/>
      <c r="W97" s="87"/>
    </row>
    <row r="98" spans="1:23" ht="32.85" customHeight="1">
      <c r="A98" s="13" t="s">
        <v>237</v>
      </c>
      <c r="B98" s="84" t="s">
        <v>282</v>
      </c>
      <c r="C98" s="13" t="s">
        <v>281</v>
      </c>
      <c r="D98" s="13" t="s">
        <v>45</v>
      </c>
      <c r="E98" s="13" t="s">
        <v>79</v>
      </c>
      <c r="F98" s="13" t="s">
        <v>80</v>
      </c>
      <c r="G98" s="13" t="s">
        <v>219</v>
      </c>
      <c r="H98" s="13" t="s">
        <v>220</v>
      </c>
      <c r="I98" s="87">
        <v>15450</v>
      </c>
      <c r="J98" s="87"/>
      <c r="K98" s="87"/>
      <c r="L98" s="87"/>
      <c r="M98" s="87"/>
      <c r="N98" s="87">
        <v>15450</v>
      </c>
      <c r="O98" s="87"/>
      <c r="P98" s="87"/>
      <c r="Q98" s="87"/>
      <c r="R98" s="87"/>
      <c r="S98" s="87"/>
      <c r="T98" s="87"/>
      <c r="U98" s="25"/>
      <c r="V98" s="87"/>
      <c r="W98" s="87"/>
    </row>
    <row r="99" spans="1:23" ht="32.85" customHeight="1">
      <c r="A99" s="13" t="s">
        <v>237</v>
      </c>
      <c r="B99" s="84" t="s">
        <v>282</v>
      </c>
      <c r="C99" s="13" t="s">
        <v>281</v>
      </c>
      <c r="D99" s="13" t="s">
        <v>45</v>
      </c>
      <c r="E99" s="13" t="s">
        <v>79</v>
      </c>
      <c r="F99" s="13" t="s">
        <v>80</v>
      </c>
      <c r="G99" s="13" t="s">
        <v>221</v>
      </c>
      <c r="H99" s="13" t="s">
        <v>222</v>
      </c>
      <c r="I99" s="87">
        <v>4075</v>
      </c>
      <c r="J99" s="87"/>
      <c r="K99" s="87"/>
      <c r="L99" s="87"/>
      <c r="M99" s="87"/>
      <c r="N99" s="87">
        <v>4075</v>
      </c>
      <c r="O99" s="87"/>
      <c r="P99" s="87"/>
      <c r="Q99" s="87"/>
      <c r="R99" s="87"/>
      <c r="S99" s="87"/>
      <c r="T99" s="87"/>
      <c r="U99" s="25"/>
      <c r="V99" s="87"/>
      <c r="W99" s="87"/>
    </row>
    <row r="100" spans="1:23" ht="32.85" customHeight="1">
      <c r="A100" s="13" t="s">
        <v>237</v>
      </c>
      <c r="B100" s="84" t="s">
        <v>282</v>
      </c>
      <c r="C100" s="13" t="s">
        <v>281</v>
      </c>
      <c r="D100" s="13" t="s">
        <v>45</v>
      </c>
      <c r="E100" s="13" t="s">
        <v>79</v>
      </c>
      <c r="F100" s="13" t="s">
        <v>80</v>
      </c>
      <c r="G100" s="13" t="s">
        <v>245</v>
      </c>
      <c r="H100" s="13" t="s">
        <v>246</v>
      </c>
      <c r="I100" s="87">
        <v>1422.53</v>
      </c>
      <c r="J100" s="87"/>
      <c r="K100" s="87"/>
      <c r="L100" s="87"/>
      <c r="M100" s="87"/>
      <c r="N100" s="87">
        <v>1422.53</v>
      </c>
      <c r="O100" s="87"/>
      <c r="P100" s="87"/>
      <c r="Q100" s="87"/>
      <c r="R100" s="87"/>
      <c r="S100" s="87"/>
      <c r="T100" s="87"/>
      <c r="U100" s="25"/>
      <c r="V100" s="87"/>
      <c r="W100" s="87"/>
    </row>
    <row r="101" spans="1:23" ht="32.85" customHeight="1">
      <c r="A101" s="13"/>
      <c r="B101" s="13"/>
      <c r="C101" s="13" t="s">
        <v>283</v>
      </c>
      <c r="D101" s="13"/>
      <c r="E101" s="13"/>
      <c r="F101" s="13"/>
      <c r="G101" s="13"/>
      <c r="H101" s="13"/>
      <c r="I101" s="87">
        <v>284098.2</v>
      </c>
      <c r="J101" s="87"/>
      <c r="K101" s="87"/>
      <c r="L101" s="87"/>
      <c r="M101" s="87"/>
      <c r="N101" s="87">
        <v>284098.2</v>
      </c>
      <c r="O101" s="87"/>
      <c r="P101" s="87"/>
      <c r="Q101" s="87"/>
      <c r="R101" s="87"/>
      <c r="S101" s="87"/>
      <c r="T101" s="87"/>
      <c r="U101" s="25"/>
      <c r="V101" s="87"/>
      <c r="W101" s="87"/>
    </row>
    <row r="102" spans="1:23" ht="32.85" customHeight="1">
      <c r="A102" s="13" t="s">
        <v>232</v>
      </c>
      <c r="B102" s="84" t="s">
        <v>284</v>
      </c>
      <c r="C102" s="13" t="s">
        <v>283</v>
      </c>
      <c r="D102" s="13" t="s">
        <v>45</v>
      </c>
      <c r="E102" s="13" t="s">
        <v>71</v>
      </c>
      <c r="F102" s="13" t="s">
        <v>72</v>
      </c>
      <c r="G102" s="13" t="s">
        <v>215</v>
      </c>
      <c r="H102" s="13" t="s">
        <v>216</v>
      </c>
      <c r="I102" s="87">
        <v>74993</v>
      </c>
      <c r="J102" s="87"/>
      <c r="K102" s="87"/>
      <c r="L102" s="87"/>
      <c r="M102" s="87"/>
      <c r="N102" s="87">
        <v>74993</v>
      </c>
      <c r="O102" s="87"/>
      <c r="P102" s="87"/>
      <c r="Q102" s="87"/>
      <c r="R102" s="87"/>
      <c r="S102" s="87"/>
      <c r="T102" s="87"/>
      <c r="U102" s="25"/>
      <c r="V102" s="87"/>
      <c r="W102" s="87"/>
    </row>
    <row r="103" spans="1:23" ht="32.85" customHeight="1">
      <c r="A103" s="13" t="s">
        <v>232</v>
      </c>
      <c r="B103" s="84" t="s">
        <v>284</v>
      </c>
      <c r="C103" s="13" t="s">
        <v>283</v>
      </c>
      <c r="D103" s="13" t="s">
        <v>45</v>
      </c>
      <c r="E103" s="13" t="s">
        <v>71</v>
      </c>
      <c r="F103" s="13" t="s">
        <v>72</v>
      </c>
      <c r="G103" s="13" t="s">
        <v>219</v>
      </c>
      <c r="H103" s="13" t="s">
        <v>220</v>
      </c>
      <c r="I103" s="87">
        <v>62736</v>
      </c>
      <c r="J103" s="87"/>
      <c r="K103" s="87"/>
      <c r="L103" s="87"/>
      <c r="M103" s="87"/>
      <c r="N103" s="87">
        <v>62736</v>
      </c>
      <c r="O103" s="87"/>
      <c r="P103" s="87"/>
      <c r="Q103" s="87"/>
      <c r="R103" s="87"/>
      <c r="S103" s="87"/>
      <c r="T103" s="87"/>
      <c r="U103" s="25"/>
      <c r="V103" s="87"/>
      <c r="W103" s="87"/>
    </row>
    <row r="104" spans="1:23" ht="32.85" customHeight="1">
      <c r="A104" s="13" t="s">
        <v>232</v>
      </c>
      <c r="B104" s="84" t="s">
        <v>284</v>
      </c>
      <c r="C104" s="13" t="s">
        <v>283</v>
      </c>
      <c r="D104" s="13" t="s">
        <v>45</v>
      </c>
      <c r="E104" s="13" t="s">
        <v>71</v>
      </c>
      <c r="F104" s="13" t="s">
        <v>72</v>
      </c>
      <c r="G104" s="13" t="s">
        <v>221</v>
      </c>
      <c r="H104" s="13" t="s">
        <v>222</v>
      </c>
      <c r="I104" s="87">
        <v>125225</v>
      </c>
      <c r="J104" s="87"/>
      <c r="K104" s="87"/>
      <c r="L104" s="87"/>
      <c r="M104" s="87"/>
      <c r="N104" s="87">
        <v>125225</v>
      </c>
      <c r="O104" s="87"/>
      <c r="P104" s="87"/>
      <c r="Q104" s="87"/>
      <c r="R104" s="87"/>
      <c r="S104" s="87"/>
      <c r="T104" s="87"/>
      <c r="U104" s="25"/>
      <c r="V104" s="87"/>
      <c r="W104" s="87"/>
    </row>
    <row r="105" spans="1:23" ht="32.85" customHeight="1">
      <c r="A105" s="13" t="s">
        <v>232</v>
      </c>
      <c r="B105" s="84" t="s">
        <v>284</v>
      </c>
      <c r="C105" s="13" t="s">
        <v>283</v>
      </c>
      <c r="D105" s="13" t="s">
        <v>45</v>
      </c>
      <c r="E105" s="13" t="s">
        <v>71</v>
      </c>
      <c r="F105" s="13" t="s">
        <v>72</v>
      </c>
      <c r="G105" s="13" t="s">
        <v>223</v>
      </c>
      <c r="H105" s="13" t="s">
        <v>224</v>
      </c>
      <c r="I105" s="87">
        <v>21144.2</v>
      </c>
      <c r="J105" s="87"/>
      <c r="K105" s="87"/>
      <c r="L105" s="87"/>
      <c r="M105" s="87"/>
      <c r="N105" s="87">
        <v>21144.2</v>
      </c>
      <c r="O105" s="87"/>
      <c r="P105" s="87"/>
      <c r="Q105" s="87"/>
      <c r="R105" s="87"/>
      <c r="S105" s="87"/>
      <c r="T105" s="87"/>
      <c r="U105" s="25"/>
      <c r="V105" s="87"/>
      <c r="W105" s="87"/>
    </row>
    <row r="106" spans="1:23" ht="32.85" customHeight="1">
      <c r="A106" s="13"/>
      <c r="B106" s="13"/>
      <c r="C106" s="13" t="s">
        <v>285</v>
      </c>
      <c r="D106" s="13"/>
      <c r="E106" s="13"/>
      <c r="F106" s="13"/>
      <c r="G106" s="13"/>
      <c r="H106" s="13"/>
      <c r="I106" s="87">
        <v>138421.46</v>
      </c>
      <c r="J106" s="87"/>
      <c r="K106" s="87"/>
      <c r="L106" s="87"/>
      <c r="M106" s="87"/>
      <c r="N106" s="87">
        <v>138421.46</v>
      </c>
      <c r="O106" s="87"/>
      <c r="P106" s="87"/>
      <c r="Q106" s="87"/>
      <c r="R106" s="87"/>
      <c r="S106" s="87"/>
      <c r="T106" s="87"/>
      <c r="U106" s="25"/>
      <c r="V106" s="87"/>
      <c r="W106" s="87"/>
    </row>
    <row r="107" spans="1:23" ht="32.85" customHeight="1">
      <c r="A107" s="13" t="s">
        <v>232</v>
      </c>
      <c r="B107" s="84" t="s">
        <v>286</v>
      </c>
      <c r="C107" s="13" t="s">
        <v>285</v>
      </c>
      <c r="D107" s="13" t="s">
        <v>45</v>
      </c>
      <c r="E107" s="13" t="s">
        <v>87</v>
      </c>
      <c r="F107" s="13" t="s">
        <v>88</v>
      </c>
      <c r="G107" s="13" t="s">
        <v>203</v>
      </c>
      <c r="H107" s="13" t="s">
        <v>204</v>
      </c>
      <c r="I107" s="87">
        <v>40978.699999999997</v>
      </c>
      <c r="J107" s="87"/>
      <c r="K107" s="87"/>
      <c r="L107" s="87"/>
      <c r="M107" s="87"/>
      <c r="N107" s="87">
        <v>40978.699999999997</v>
      </c>
      <c r="O107" s="87"/>
      <c r="P107" s="87"/>
      <c r="Q107" s="87"/>
      <c r="R107" s="87"/>
      <c r="S107" s="87"/>
      <c r="T107" s="87"/>
      <c r="U107" s="25"/>
      <c r="V107" s="87"/>
      <c r="W107" s="87"/>
    </row>
    <row r="108" spans="1:23" ht="32.85" customHeight="1">
      <c r="A108" s="13" t="s">
        <v>232</v>
      </c>
      <c r="B108" s="84" t="s">
        <v>286</v>
      </c>
      <c r="C108" s="13" t="s">
        <v>285</v>
      </c>
      <c r="D108" s="13" t="s">
        <v>45</v>
      </c>
      <c r="E108" s="13" t="s">
        <v>87</v>
      </c>
      <c r="F108" s="13" t="s">
        <v>88</v>
      </c>
      <c r="G108" s="13" t="s">
        <v>219</v>
      </c>
      <c r="H108" s="13" t="s">
        <v>220</v>
      </c>
      <c r="I108" s="87">
        <v>10842.15</v>
      </c>
      <c r="J108" s="87"/>
      <c r="K108" s="87"/>
      <c r="L108" s="87"/>
      <c r="M108" s="87"/>
      <c r="N108" s="87">
        <v>10842.15</v>
      </c>
      <c r="O108" s="87"/>
      <c r="P108" s="87"/>
      <c r="Q108" s="87"/>
      <c r="R108" s="87"/>
      <c r="S108" s="87"/>
      <c r="T108" s="87"/>
      <c r="U108" s="25"/>
      <c r="V108" s="87"/>
      <c r="W108" s="87"/>
    </row>
    <row r="109" spans="1:23" ht="32.85" customHeight="1">
      <c r="A109" s="13" t="s">
        <v>232</v>
      </c>
      <c r="B109" s="84" t="s">
        <v>286</v>
      </c>
      <c r="C109" s="13" t="s">
        <v>285</v>
      </c>
      <c r="D109" s="13" t="s">
        <v>45</v>
      </c>
      <c r="E109" s="13" t="s">
        <v>87</v>
      </c>
      <c r="F109" s="13" t="s">
        <v>88</v>
      </c>
      <c r="G109" s="13" t="s">
        <v>257</v>
      </c>
      <c r="H109" s="13" t="s">
        <v>258</v>
      </c>
      <c r="I109" s="87">
        <v>734.36</v>
      </c>
      <c r="J109" s="87"/>
      <c r="K109" s="87"/>
      <c r="L109" s="87"/>
      <c r="M109" s="87"/>
      <c r="N109" s="87">
        <v>734.36</v>
      </c>
      <c r="O109" s="87"/>
      <c r="P109" s="87"/>
      <c r="Q109" s="87"/>
      <c r="R109" s="87"/>
      <c r="S109" s="87"/>
      <c r="T109" s="87"/>
      <c r="U109" s="25"/>
      <c r="V109" s="87"/>
      <c r="W109" s="87"/>
    </row>
    <row r="110" spans="1:23" ht="32.85" customHeight="1">
      <c r="A110" s="13" t="s">
        <v>232</v>
      </c>
      <c r="B110" s="84" t="s">
        <v>286</v>
      </c>
      <c r="C110" s="13" t="s">
        <v>285</v>
      </c>
      <c r="D110" s="13" t="s">
        <v>45</v>
      </c>
      <c r="E110" s="13" t="s">
        <v>87</v>
      </c>
      <c r="F110" s="13" t="s">
        <v>88</v>
      </c>
      <c r="G110" s="13" t="s">
        <v>251</v>
      </c>
      <c r="H110" s="13" t="s">
        <v>252</v>
      </c>
      <c r="I110" s="87">
        <v>54134</v>
      </c>
      <c r="J110" s="87"/>
      <c r="K110" s="87"/>
      <c r="L110" s="87"/>
      <c r="M110" s="87"/>
      <c r="N110" s="87">
        <v>54134</v>
      </c>
      <c r="O110" s="87"/>
      <c r="P110" s="87"/>
      <c r="Q110" s="87"/>
      <c r="R110" s="87"/>
      <c r="S110" s="87"/>
      <c r="T110" s="87"/>
      <c r="U110" s="25"/>
      <c r="V110" s="87"/>
      <c r="W110" s="87"/>
    </row>
    <row r="111" spans="1:23" ht="32.85" customHeight="1">
      <c r="A111" s="13" t="s">
        <v>232</v>
      </c>
      <c r="B111" s="84" t="s">
        <v>286</v>
      </c>
      <c r="C111" s="13" t="s">
        <v>285</v>
      </c>
      <c r="D111" s="13" t="s">
        <v>45</v>
      </c>
      <c r="E111" s="13" t="s">
        <v>87</v>
      </c>
      <c r="F111" s="13" t="s">
        <v>88</v>
      </c>
      <c r="G111" s="13" t="s">
        <v>223</v>
      </c>
      <c r="H111" s="13" t="s">
        <v>224</v>
      </c>
      <c r="I111" s="87">
        <v>31732.25</v>
      </c>
      <c r="J111" s="87"/>
      <c r="K111" s="87"/>
      <c r="L111" s="87"/>
      <c r="M111" s="87"/>
      <c r="N111" s="87">
        <v>31732.25</v>
      </c>
      <c r="O111" s="87"/>
      <c r="P111" s="87"/>
      <c r="Q111" s="87"/>
      <c r="R111" s="87"/>
      <c r="S111" s="87"/>
      <c r="T111" s="87"/>
      <c r="U111" s="25"/>
      <c r="V111" s="87"/>
      <c r="W111" s="87"/>
    </row>
    <row r="112" spans="1:23" ht="32.85" customHeight="1">
      <c r="A112" s="13"/>
      <c r="B112" s="13"/>
      <c r="C112" s="13" t="s">
        <v>287</v>
      </c>
      <c r="D112" s="13"/>
      <c r="E112" s="13"/>
      <c r="F112" s="13"/>
      <c r="G112" s="13"/>
      <c r="H112" s="13"/>
      <c r="I112" s="87">
        <v>2227482.2200000002</v>
      </c>
      <c r="J112" s="87"/>
      <c r="K112" s="87"/>
      <c r="L112" s="87"/>
      <c r="M112" s="87"/>
      <c r="N112" s="87">
        <v>2227482.2200000002</v>
      </c>
      <c r="O112" s="87"/>
      <c r="P112" s="87"/>
      <c r="Q112" s="87"/>
      <c r="R112" s="87"/>
      <c r="S112" s="87"/>
      <c r="T112" s="87"/>
      <c r="U112" s="25"/>
      <c r="V112" s="87"/>
      <c r="W112" s="87"/>
    </row>
    <row r="113" spans="1:23" ht="32.85" customHeight="1">
      <c r="A113" s="13" t="s">
        <v>232</v>
      </c>
      <c r="B113" s="84" t="s">
        <v>288</v>
      </c>
      <c r="C113" s="13" t="s">
        <v>287</v>
      </c>
      <c r="D113" s="13" t="s">
        <v>45</v>
      </c>
      <c r="E113" s="13" t="s">
        <v>65</v>
      </c>
      <c r="F113" s="13" t="s">
        <v>66</v>
      </c>
      <c r="G113" s="13" t="s">
        <v>203</v>
      </c>
      <c r="H113" s="13" t="s">
        <v>204</v>
      </c>
      <c r="I113" s="87">
        <v>82519</v>
      </c>
      <c r="J113" s="87"/>
      <c r="K113" s="87"/>
      <c r="L113" s="87"/>
      <c r="M113" s="87"/>
      <c r="N113" s="87">
        <v>82519</v>
      </c>
      <c r="O113" s="87"/>
      <c r="P113" s="87"/>
      <c r="Q113" s="87"/>
      <c r="R113" s="87"/>
      <c r="S113" s="87"/>
      <c r="T113" s="87"/>
      <c r="U113" s="25"/>
      <c r="V113" s="87"/>
      <c r="W113" s="87"/>
    </row>
    <row r="114" spans="1:23" ht="32.85" customHeight="1">
      <c r="A114" s="13" t="s">
        <v>232</v>
      </c>
      <c r="B114" s="84" t="s">
        <v>288</v>
      </c>
      <c r="C114" s="13" t="s">
        <v>287</v>
      </c>
      <c r="D114" s="13" t="s">
        <v>45</v>
      </c>
      <c r="E114" s="13" t="s">
        <v>65</v>
      </c>
      <c r="F114" s="13" t="s">
        <v>66</v>
      </c>
      <c r="G114" s="13" t="s">
        <v>215</v>
      </c>
      <c r="H114" s="13" t="s">
        <v>216</v>
      </c>
      <c r="I114" s="87">
        <v>505330</v>
      </c>
      <c r="J114" s="87"/>
      <c r="K114" s="87"/>
      <c r="L114" s="87"/>
      <c r="M114" s="87"/>
      <c r="N114" s="87">
        <v>505330</v>
      </c>
      <c r="O114" s="87"/>
      <c r="P114" s="87"/>
      <c r="Q114" s="87"/>
      <c r="R114" s="87"/>
      <c r="S114" s="87"/>
      <c r="T114" s="87"/>
      <c r="U114" s="25"/>
      <c r="V114" s="87"/>
      <c r="W114" s="87"/>
    </row>
    <row r="115" spans="1:23" ht="32.85" customHeight="1">
      <c r="A115" s="13" t="s">
        <v>232</v>
      </c>
      <c r="B115" s="84" t="s">
        <v>288</v>
      </c>
      <c r="C115" s="13" t="s">
        <v>287</v>
      </c>
      <c r="D115" s="13" t="s">
        <v>45</v>
      </c>
      <c r="E115" s="13" t="s">
        <v>65</v>
      </c>
      <c r="F115" s="13" t="s">
        <v>66</v>
      </c>
      <c r="G115" s="13" t="s">
        <v>255</v>
      </c>
      <c r="H115" s="13" t="s">
        <v>256</v>
      </c>
      <c r="I115" s="87">
        <v>30000</v>
      </c>
      <c r="J115" s="87"/>
      <c r="K115" s="87"/>
      <c r="L115" s="87"/>
      <c r="M115" s="87"/>
      <c r="N115" s="87">
        <v>30000</v>
      </c>
      <c r="O115" s="87"/>
      <c r="P115" s="87"/>
      <c r="Q115" s="87"/>
      <c r="R115" s="87"/>
      <c r="S115" s="87"/>
      <c r="T115" s="87"/>
      <c r="U115" s="25"/>
      <c r="V115" s="87"/>
      <c r="W115" s="87"/>
    </row>
    <row r="116" spans="1:23" ht="32.85" customHeight="1">
      <c r="A116" s="13" t="s">
        <v>232</v>
      </c>
      <c r="B116" s="84" t="s">
        <v>288</v>
      </c>
      <c r="C116" s="13" t="s">
        <v>287</v>
      </c>
      <c r="D116" s="13" t="s">
        <v>45</v>
      </c>
      <c r="E116" s="13" t="s">
        <v>65</v>
      </c>
      <c r="F116" s="13" t="s">
        <v>66</v>
      </c>
      <c r="G116" s="13" t="s">
        <v>219</v>
      </c>
      <c r="H116" s="13" t="s">
        <v>220</v>
      </c>
      <c r="I116" s="87">
        <v>200000</v>
      </c>
      <c r="J116" s="87"/>
      <c r="K116" s="87"/>
      <c r="L116" s="87"/>
      <c r="M116" s="87"/>
      <c r="N116" s="87">
        <v>200000</v>
      </c>
      <c r="O116" s="87"/>
      <c r="P116" s="87"/>
      <c r="Q116" s="87"/>
      <c r="R116" s="87"/>
      <c r="S116" s="87"/>
      <c r="T116" s="87"/>
      <c r="U116" s="25"/>
      <c r="V116" s="87"/>
      <c r="W116" s="87"/>
    </row>
    <row r="117" spans="1:23" ht="32.85" customHeight="1">
      <c r="A117" s="13" t="s">
        <v>232</v>
      </c>
      <c r="B117" s="84" t="s">
        <v>288</v>
      </c>
      <c r="C117" s="13" t="s">
        <v>287</v>
      </c>
      <c r="D117" s="13" t="s">
        <v>45</v>
      </c>
      <c r="E117" s="13" t="s">
        <v>65</v>
      </c>
      <c r="F117" s="13" t="s">
        <v>66</v>
      </c>
      <c r="G117" s="13" t="s">
        <v>257</v>
      </c>
      <c r="H117" s="13" t="s">
        <v>258</v>
      </c>
      <c r="I117" s="87">
        <v>50000</v>
      </c>
      <c r="J117" s="87"/>
      <c r="K117" s="87"/>
      <c r="L117" s="87"/>
      <c r="M117" s="87"/>
      <c r="N117" s="87">
        <v>50000</v>
      </c>
      <c r="O117" s="87"/>
      <c r="P117" s="87"/>
      <c r="Q117" s="87"/>
      <c r="R117" s="87"/>
      <c r="S117" s="87"/>
      <c r="T117" s="87"/>
      <c r="U117" s="25"/>
      <c r="V117" s="87"/>
      <c r="W117" s="87"/>
    </row>
    <row r="118" spans="1:23" ht="32.85" customHeight="1">
      <c r="A118" s="13" t="s">
        <v>232</v>
      </c>
      <c r="B118" s="84" t="s">
        <v>288</v>
      </c>
      <c r="C118" s="13" t="s">
        <v>287</v>
      </c>
      <c r="D118" s="13" t="s">
        <v>45</v>
      </c>
      <c r="E118" s="13" t="s">
        <v>65</v>
      </c>
      <c r="F118" s="13" t="s">
        <v>66</v>
      </c>
      <c r="G118" s="13" t="s">
        <v>221</v>
      </c>
      <c r="H118" s="13" t="s">
        <v>222</v>
      </c>
      <c r="I118" s="87">
        <v>646652.22</v>
      </c>
      <c r="J118" s="87"/>
      <c r="K118" s="87"/>
      <c r="L118" s="87"/>
      <c r="M118" s="87"/>
      <c r="N118" s="87">
        <v>646652.22</v>
      </c>
      <c r="O118" s="87"/>
      <c r="P118" s="87"/>
      <c r="Q118" s="87"/>
      <c r="R118" s="87"/>
      <c r="S118" s="87"/>
      <c r="T118" s="87"/>
      <c r="U118" s="25"/>
      <c r="V118" s="87"/>
      <c r="W118" s="87"/>
    </row>
    <row r="119" spans="1:23" ht="32.85" customHeight="1">
      <c r="A119" s="13" t="s">
        <v>232</v>
      </c>
      <c r="B119" s="84" t="s">
        <v>288</v>
      </c>
      <c r="C119" s="13" t="s">
        <v>287</v>
      </c>
      <c r="D119" s="13" t="s">
        <v>45</v>
      </c>
      <c r="E119" s="13" t="s">
        <v>65</v>
      </c>
      <c r="F119" s="13" t="s">
        <v>66</v>
      </c>
      <c r="G119" s="13" t="s">
        <v>251</v>
      </c>
      <c r="H119" s="13" t="s">
        <v>252</v>
      </c>
      <c r="I119" s="87">
        <v>390500</v>
      </c>
      <c r="J119" s="87"/>
      <c r="K119" s="87"/>
      <c r="L119" s="87"/>
      <c r="M119" s="87"/>
      <c r="N119" s="87">
        <v>390500</v>
      </c>
      <c r="O119" s="87"/>
      <c r="P119" s="87"/>
      <c r="Q119" s="87"/>
      <c r="R119" s="87"/>
      <c r="S119" s="87"/>
      <c r="T119" s="87"/>
      <c r="U119" s="25"/>
      <c r="V119" s="87"/>
      <c r="W119" s="87"/>
    </row>
    <row r="120" spans="1:23" ht="32.85" customHeight="1">
      <c r="A120" s="13" t="s">
        <v>232</v>
      </c>
      <c r="B120" s="84" t="s">
        <v>288</v>
      </c>
      <c r="C120" s="13" t="s">
        <v>287</v>
      </c>
      <c r="D120" s="13" t="s">
        <v>45</v>
      </c>
      <c r="E120" s="13" t="s">
        <v>65</v>
      </c>
      <c r="F120" s="13" t="s">
        <v>66</v>
      </c>
      <c r="G120" s="13" t="s">
        <v>223</v>
      </c>
      <c r="H120" s="13" t="s">
        <v>224</v>
      </c>
      <c r="I120" s="87">
        <v>322481</v>
      </c>
      <c r="J120" s="87"/>
      <c r="K120" s="87"/>
      <c r="L120" s="87"/>
      <c r="M120" s="87"/>
      <c r="N120" s="87">
        <v>322481</v>
      </c>
      <c r="O120" s="87"/>
      <c r="P120" s="87"/>
      <c r="Q120" s="87"/>
      <c r="R120" s="87"/>
      <c r="S120" s="87"/>
      <c r="T120" s="87"/>
      <c r="U120" s="25"/>
      <c r="V120" s="87"/>
      <c r="W120" s="87"/>
    </row>
    <row r="121" spans="1:23" ht="32.85" customHeight="1">
      <c r="A121" s="13"/>
      <c r="B121" s="13"/>
      <c r="C121" s="13" t="s">
        <v>289</v>
      </c>
      <c r="D121" s="13"/>
      <c r="E121" s="13"/>
      <c r="F121" s="13"/>
      <c r="G121" s="13"/>
      <c r="H121" s="13"/>
      <c r="I121" s="87">
        <v>220000</v>
      </c>
      <c r="J121" s="87"/>
      <c r="K121" s="87"/>
      <c r="L121" s="87"/>
      <c r="M121" s="87"/>
      <c r="N121" s="87">
        <v>220000</v>
      </c>
      <c r="O121" s="87"/>
      <c r="P121" s="87"/>
      <c r="Q121" s="87"/>
      <c r="R121" s="87"/>
      <c r="S121" s="87"/>
      <c r="T121" s="87"/>
      <c r="U121" s="25"/>
      <c r="V121" s="87"/>
      <c r="W121" s="87"/>
    </row>
    <row r="122" spans="1:23" ht="32.85" customHeight="1">
      <c r="A122" s="13" t="s">
        <v>232</v>
      </c>
      <c r="B122" s="84" t="s">
        <v>290</v>
      </c>
      <c r="C122" s="13" t="s">
        <v>289</v>
      </c>
      <c r="D122" s="13" t="s">
        <v>45</v>
      </c>
      <c r="E122" s="13" t="s">
        <v>87</v>
      </c>
      <c r="F122" s="13" t="s">
        <v>88</v>
      </c>
      <c r="G122" s="13" t="s">
        <v>215</v>
      </c>
      <c r="H122" s="13" t="s">
        <v>216</v>
      </c>
      <c r="I122" s="87">
        <v>80000</v>
      </c>
      <c r="J122" s="87"/>
      <c r="K122" s="87"/>
      <c r="L122" s="87"/>
      <c r="M122" s="87"/>
      <c r="N122" s="87">
        <v>80000</v>
      </c>
      <c r="O122" s="87"/>
      <c r="P122" s="87"/>
      <c r="Q122" s="87"/>
      <c r="R122" s="87"/>
      <c r="S122" s="87"/>
      <c r="T122" s="87"/>
      <c r="U122" s="25"/>
      <c r="V122" s="87"/>
      <c r="W122" s="87"/>
    </row>
    <row r="123" spans="1:23" ht="32.85" customHeight="1">
      <c r="A123" s="13" t="s">
        <v>232</v>
      </c>
      <c r="B123" s="84" t="s">
        <v>290</v>
      </c>
      <c r="C123" s="13" t="s">
        <v>289</v>
      </c>
      <c r="D123" s="13" t="s">
        <v>45</v>
      </c>
      <c r="E123" s="13" t="s">
        <v>87</v>
      </c>
      <c r="F123" s="13" t="s">
        <v>88</v>
      </c>
      <c r="G123" s="13" t="s">
        <v>221</v>
      </c>
      <c r="H123" s="13" t="s">
        <v>222</v>
      </c>
      <c r="I123" s="87">
        <v>140000</v>
      </c>
      <c r="J123" s="87"/>
      <c r="K123" s="87"/>
      <c r="L123" s="87"/>
      <c r="M123" s="87"/>
      <c r="N123" s="87">
        <v>140000</v>
      </c>
      <c r="O123" s="87"/>
      <c r="P123" s="87"/>
      <c r="Q123" s="87"/>
      <c r="R123" s="87"/>
      <c r="S123" s="87"/>
      <c r="T123" s="87"/>
      <c r="U123" s="25"/>
      <c r="V123" s="87"/>
      <c r="W123" s="87"/>
    </row>
    <row r="124" spans="1:23" ht="32.85" customHeight="1">
      <c r="A124" s="13"/>
      <c r="B124" s="13"/>
      <c r="C124" s="13" t="s">
        <v>291</v>
      </c>
      <c r="D124" s="13"/>
      <c r="E124" s="13"/>
      <c r="F124" s="13"/>
      <c r="G124" s="13"/>
      <c r="H124" s="13"/>
      <c r="I124" s="87">
        <v>142902</v>
      </c>
      <c r="J124" s="87"/>
      <c r="K124" s="87"/>
      <c r="L124" s="87"/>
      <c r="M124" s="87"/>
      <c r="N124" s="87">
        <v>142902</v>
      </c>
      <c r="O124" s="87"/>
      <c r="P124" s="87"/>
      <c r="Q124" s="87"/>
      <c r="R124" s="87"/>
      <c r="S124" s="87"/>
      <c r="T124" s="87"/>
      <c r="U124" s="25"/>
      <c r="V124" s="87"/>
      <c r="W124" s="87"/>
    </row>
    <row r="125" spans="1:23" ht="32.85" customHeight="1">
      <c r="A125" s="13" t="s">
        <v>232</v>
      </c>
      <c r="B125" s="84" t="s">
        <v>292</v>
      </c>
      <c r="C125" s="13" t="s">
        <v>291</v>
      </c>
      <c r="D125" s="13" t="s">
        <v>45</v>
      </c>
      <c r="E125" s="13" t="s">
        <v>87</v>
      </c>
      <c r="F125" s="13" t="s">
        <v>88</v>
      </c>
      <c r="G125" s="13" t="s">
        <v>215</v>
      </c>
      <c r="H125" s="13" t="s">
        <v>216</v>
      </c>
      <c r="I125" s="87">
        <v>85856</v>
      </c>
      <c r="J125" s="87"/>
      <c r="K125" s="87"/>
      <c r="L125" s="87"/>
      <c r="M125" s="87"/>
      <c r="N125" s="87">
        <v>85856</v>
      </c>
      <c r="O125" s="87"/>
      <c r="P125" s="87"/>
      <c r="Q125" s="87"/>
      <c r="R125" s="87"/>
      <c r="S125" s="87"/>
      <c r="T125" s="87"/>
      <c r="U125" s="25"/>
      <c r="V125" s="87"/>
      <c r="W125" s="87"/>
    </row>
    <row r="126" spans="1:23" ht="32.85" customHeight="1">
      <c r="A126" s="13" t="s">
        <v>232</v>
      </c>
      <c r="B126" s="84" t="s">
        <v>292</v>
      </c>
      <c r="C126" s="13" t="s">
        <v>291</v>
      </c>
      <c r="D126" s="13" t="s">
        <v>45</v>
      </c>
      <c r="E126" s="13" t="s">
        <v>87</v>
      </c>
      <c r="F126" s="13" t="s">
        <v>88</v>
      </c>
      <c r="G126" s="13" t="s">
        <v>219</v>
      </c>
      <c r="H126" s="13" t="s">
        <v>220</v>
      </c>
      <c r="I126" s="87">
        <v>7046</v>
      </c>
      <c r="J126" s="87"/>
      <c r="K126" s="87"/>
      <c r="L126" s="87"/>
      <c r="M126" s="87"/>
      <c r="N126" s="87">
        <v>7046</v>
      </c>
      <c r="O126" s="87"/>
      <c r="P126" s="87"/>
      <c r="Q126" s="87"/>
      <c r="R126" s="87"/>
      <c r="S126" s="87"/>
      <c r="T126" s="87"/>
      <c r="U126" s="25"/>
      <c r="V126" s="87"/>
      <c r="W126" s="87"/>
    </row>
    <row r="127" spans="1:23" ht="32.85" customHeight="1">
      <c r="A127" s="13" t="s">
        <v>232</v>
      </c>
      <c r="B127" s="84" t="s">
        <v>292</v>
      </c>
      <c r="C127" s="13" t="s">
        <v>291</v>
      </c>
      <c r="D127" s="13" t="s">
        <v>45</v>
      </c>
      <c r="E127" s="13" t="s">
        <v>87</v>
      </c>
      <c r="F127" s="13" t="s">
        <v>88</v>
      </c>
      <c r="G127" s="13" t="s">
        <v>221</v>
      </c>
      <c r="H127" s="13" t="s">
        <v>222</v>
      </c>
      <c r="I127" s="87">
        <v>50000</v>
      </c>
      <c r="J127" s="87"/>
      <c r="K127" s="87"/>
      <c r="L127" s="87"/>
      <c r="M127" s="87"/>
      <c r="N127" s="87">
        <v>50000</v>
      </c>
      <c r="O127" s="87"/>
      <c r="P127" s="87"/>
      <c r="Q127" s="87"/>
      <c r="R127" s="87"/>
      <c r="S127" s="87"/>
      <c r="T127" s="87"/>
      <c r="U127" s="25"/>
      <c r="V127" s="87"/>
      <c r="W127" s="87"/>
    </row>
    <row r="128" spans="1:23" ht="32.85" customHeight="1">
      <c r="A128" s="13"/>
      <c r="B128" s="13"/>
      <c r="C128" s="13" t="s">
        <v>293</v>
      </c>
      <c r="D128" s="13"/>
      <c r="E128" s="13"/>
      <c r="F128" s="13"/>
      <c r="G128" s="13"/>
      <c r="H128" s="13"/>
      <c r="I128" s="87">
        <v>77600</v>
      </c>
      <c r="J128" s="87"/>
      <c r="K128" s="87"/>
      <c r="L128" s="87"/>
      <c r="M128" s="87"/>
      <c r="N128" s="87">
        <v>77600</v>
      </c>
      <c r="O128" s="87"/>
      <c r="P128" s="87"/>
      <c r="Q128" s="87"/>
      <c r="R128" s="87"/>
      <c r="S128" s="87"/>
      <c r="T128" s="87"/>
      <c r="U128" s="25"/>
      <c r="V128" s="87"/>
      <c r="W128" s="87"/>
    </row>
    <row r="129" spans="1:23" ht="32.85" customHeight="1">
      <c r="A129" s="13" t="s">
        <v>237</v>
      </c>
      <c r="B129" s="84" t="s">
        <v>294</v>
      </c>
      <c r="C129" s="13" t="s">
        <v>293</v>
      </c>
      <c r="D129" s="13" t="s">
        <v>45</v>
      </c>
      <c r="E129" s="13" t="s">
        <v>71</v>
      </c>
      <c r="F129" s="13" t="s">
        <v>72</v>
      </c>
      <c r="G129" s="13" t="s">
        <v>203</v>
      </c>
      <c r="H129" s="13" t="s">
        <v>204</v>
      </c>
      <c r="I129" s="87">
        <v>9200</v>
      </c>
      <c r="J129" s="87"/>
      <c r="K129" s="87"/>
      <c r="L129" s="87"/>
      <c r="M129" s="87"/>
      <c r="N129" s="87">
        <v>9200</v>
      </c>
      <c r="O129" s="87"/>
      <c r="P129" s="87"/>
      <c r="Q129" s="87"/>
      <c r="R129" s="87"/>
      <c r="S129" s="87"/>
      <c r="T129" s="87"/>
      <c r="U129" s="25"/>
      <c r="V129" s="87"/>
      <c r="W129" s="87"/>
    </row>
    <row r="130" spans="1:23" ht="32.85" customHeight="1">
      <c r="A130" s="13" t="s">
        <v>237</v>
      </c>
      <c r="B130" s="84" t="s">
        <v>294</v>
      </c>
      <c r="C130" s="13" t="s">
        <v>293</v>
      </c>
      <c r="D130" s="13" t="s">
        <v>45</v>
      </c>
      <c r="E130" s="13" t="s">
        <v>71</v>
      </c>
      <c r="F130" s="13" t="s">
        <v>72</v>
      </c>
      <c r="G130" s="13" t="s">
        <v>215</v>
      </c>
      <c r="H130" s="13" t="s">
        <v>216</v>
      </c>
      <c r="I130" s="87">
        <v>7700</v>
      </c>
      <c r="J130" s="87"/>
      <c r="K130" s="87"/>
      <c r="L130" s="87"/>
      <c r="M130" s="87"/>
      <c r="N130" s="87">
        <v>7700</v>
      </c>
      <c r="O130" s="87"/>
      <c r="P130" s="87"/>
      <c r="Q130" s="87"/>
      <c r="R130" s="87"/>
      <c r="S130" s="87"/>
      <c r="T130" s="87"/>
      <c r="U130" s="25"/>
      <c r="V130" s="87"/>
      <c r="W130" s="87"/>
    </row>
    <row r="131" spans="1:23" ht="32.85" customHeight="1">
      <c r="A131" s="13" t="s">
        <v>237</v>
      </c>
      <c r="B131" s="84" t="s">
        <v>294</v>
      </c>
      <c r="C131" s="13" t="s">
        <v>293</v>
      </c>
      <c r="D131" s="13" t="s">
        <v>45</v>
      </c>
      <c r="E131" s="13" t="s">
        <v>71</v>
      </c>
      <c r="F131" s="13" t="s">
        <v>72</v>
      </c>
      <c r="G131" s="13" t="s">
        <v>221</v>
      </c>
      <c r="H131" s="13" t="s">
        <v>222</v>
      </c>
      <c r="I131" s="87">
        <v>34600</v>
      </c>
      <c r="J131" s="87"/>
      <c r="K131" s="87"/>
      <c r="L131" s="87"/>
      <c r="M131" s="87"/>
      <c r="N131" s="87">
        <v>34600</v>
      </c>
      <c r="O131" s="87"/>
      <c r="P131" s="87"/>
      <c r="Q131" s="87"/>
      <c r="R131" s="87"/>
      <c r="S131" s="87"/>
      <c r="T131" s="87"/>
      <c r="U131" s="25"/>
      <c r="V131" s="87"/>
      <c r="W131" s="87"/>
    </row>
    <row r="132" spans="1:23" ht="32.85" customHeight="1">
      <c r="A132" s="13" t="s">
        <v>237</v>
      </c>
      <c r="B132" s="84" t="s">
        <v>294</v>
      </c>
      <c r="C132" s="13" t="s">
        <v>293</v>
      </c>
      <c r="D132" s="13" t="s">
        <v>45</v>
      </c>
      <c r="E132" s="13" t="s">
        <v>71</v>
      </c>
      <c r="F132" s="13" t="s">
        <v>72</v>
      </c>
      <c r="G132" s="13" t="s">
        <v>251</v>
      </c>
      <c r="H132" s="13" t="s">
        <v>252</v>
      </c>
      <c r="I132" s="87">
        <v>10000</v>
      </c>
      <c r="J132" s="87"/>
      <c r="K132" s="87"/>
      <c r="L132" s="87"/>
      <c r="M132" s="87"/>
      <c r="N132" s="87">
        <v>10000</v>
      </c>
      <c r="O132" s="87"/>
      <c r="P132" s="87"/>
      <c r="Q132" s="87"/>
      <c r="R132" s="87"/>
      <c r="S132" s="87"/>
      <c r="T132" s="87"/>
      <c r="U132" s="25"/>
      <c r="V132" s="87"/>
      <c r="W132" s="87"/>
    </row>
    <row r="133" spans="1:23" ht="32.85" customHeight="1">
      <c r="A133" s="13" t="s">
        <v>237</v>
      </c>
      <c r="B133" s="84" t="s">
        <v>294</v>
      </c>
      <c r="C133" s="13" t="s">
        <v>293</v>
      </c>
      <c r="D133" s="13" t="s">
        <v>45</v>
      </c>
      <c r="E133" s="13" t="s">
        <v>71</v>
      </c>
      <c r="F133" s="13" t="s">
        <v>72</v>
      </c>
      <c r="G133" s="13" t="s">
        <v>223</v>
      </c>
      <c r="H133" s="13" t="s">
        <v>224</v>
      </c>
      <c r="I133" s="87">
        <v>16100</v>
      </c>
      <c r="J133" s="87"/>
      <c r="K133" s="87"/>
      <c r="L133" s="87"/>
      <c r="M133" s="87"/>
      <c r="N133" s="87">
        <v>16100</v>
      </c>
      <c r="O133" s="87"/>
      <c r="P133" s="87"/>
      <c r="Q133" s="87"/>
      <c r="R133" s="87"/>
      <c r="S133" s="87"/>
      <c r="T133" s="87"/>
      <c r="U133" s="25"/>
      <c r="V133" s="87"/>
      <c r="W133" s="87"/>
    </row>
    <row r="134" spans="1:23" ht="32.85" customHeight="1">
      <c r="A134" s="13"/>
      <c r="B134" s="13"/>
      <c r="C134" s="13" t="s">
        <v>295</v>
      </c>
      <c r="D134" s="13"/>
      <c r="E134" s="13"/>
      <c r="F134" s="13"/>
      <c r="G134" s="13"/>
      <c r="H134" s="13"/>
      <c r="I134" s="87">
        <v>526904.76</v>
      </c>
      <c r="J134" s="87"/>
      <c r="K134" s="87"/>
      <c r="L134" s="87"/>
      <c r="M134" s="87"/>
      <c r="N134" s="87">
        <v>526904.76</v>
      </c>
      <c r="O134" s="87"/>
      <c r="P134" s="87"/>
      <c r="Q134" s="87"/>
      <c r="R134" s="87"/>
      <c r="S134" s="87"/>
      <c r="T134" s="87"/>
      <c r="U134" s="25"/>
      <c r="V134" s="87"/>
      <c r="W134" s="87"/>
    </row>
    <row r="135" spans="1:23" ht="32.85" customHeight="1">
      <c r="A135" s="13" t="s">
        <v>232</v>
      </c>
      <c r="B135" s="84" t="s">
        <v>296</v>
      </c>
      <c r="C135" s="13" t="s">
        <v>295</v>
      </c>
      <c r="D135" s="13" t="s">
        <v>45</v>
      </c>
      <c r="E135" s="13" t="s">
        <v>65</v>
      </c>
      <c r="F135" s="13" t="s">
        <v>66</v>
      </c>
      <c r="G135" s="13" t="s">
        <v>219</v>
      </c>
      <c r="H135" s="13" t="s">
        <v>220</v>
      </c>
      <c r="I135" s="87">
        <v>51780</v>
      </c>
      <c r="J135" s="87"/>
      <c r="K135" s="87"/>
      <c r="L135" s="87"/>
      <c r="M135" s="87"/>
      <c r="N135" s="87">
        <v>51780</v>
      </c>
      <c r="O135" s="87"/>
      <c r="P135" s="87"/>
      <c r="Q135" s="87"/>
      <c r="R135" s="87"/>
      <c r="S135" s="87"/>
      <c r="T135" s="87"/>
      <c r="U135" s="25"/>
      <c r="V135" s="87"/>
      <c r="W135" s="87"/>
    </row>
    <row r="136" spans="1:23" ht="32.85" customHeight="1">
      <c r="A136" s="13" t="s">
        <v>232</v>
      </c>
      <c r="B136" s="84" t="s">
        <v>296</v>
      </c>
      <c r="C136" s="13" t="s">
        <v>295</v>
      </c>
      <c r="D136" s="13" t="s">
        <v>45</v>
      </c>
      <c r="E136" s="13" t="s">
        <v>65</v>
      </c>
      <c r="F136" s="13" t="s">
        <v>66</v>
      </c>
      <c r="G136" s="13" t="s">
        <v>221</v>
      </c>
      <c r="H136" s="13" t="s">
        <v>222</v>
      </c>
      <c r="I136" s="87">
        <v>350325.93</v>
      </c>
      <c r="J136" s="87"/>
      <c r="K136" s="87"/>
      <c r="L136" s="87"/>
      <c r="M136" s="87"/>
      <c r="N136" s="87">
        <v>350325.93</v>
      </c>
      <c r="O136" s="87"/>
      <c r="P136" s="87"/>
      <c r="Q136" s="87"/>
      <c r="R136" s="87"/>
      <c r="S136" s="87"/>
      <c r="T136" s="87"/>
      <c r="U136" s="25"/>
      <c r="V136" s="87"/>
      <c r="W136" s="87"/>
    </row>
    <row r="137" spans="1:23" ht="32.85" customHeight="1">
      <c r="A137" s="13" t="s">
        <v>232</v>
      </c>
      <c r="B137" s="84" t="s">
        <v>296</v>
      </c>
      <c r="C137" s="13" t="s">
        <v>295</v>
      </c>
      <c r="D137" s="13" t="s">
        <v>45</v>
      </c>
      <c r="E137" s="13" t="s">
        <v>65</v>
      </c>
      <c r="F137" s="13" t="s">
        <v>66</v>
      </c>
      <c r="G137" s="13" t="s">
        <v>245</v>
      </c>
      <c r="H137" s="13" t="s">
        <v>246</v>
      </c>
      <c r="I137" s="87">
        <v>248.24</v>
      </c>
      <c r="J137" s="87"/>
      <c r="K137" s="87"/>
      <c r="L137" s="87"/>
      <c r="M137" s="87"/>
      <c r="N137" s="87">
        <v>248.24</v>
      </c>
      <c r="O137" s="87"/>
      <c r="P137" s="87"/>
      <c r="Q137" s="87"/>
      <c r="R137" s="87"/>
      <c r="S137" s="87"/>
      <c r="T137" s="87"/>
      <c r="U137" s="25"/>
      <c r="V137" s="87"/>
      <c r="W137" s="87"/>
    </row>
    <row r="138" spans="1:23" ht="32.85" customHeight="1">
      <c r="A138" s="13" t="s">
        <v>232</v>
      </c>
      <c r="B138" s="84" t="s">
        <v>296</v>
      </c>
      <c r="C138" s="13" t="s">
        <v>295</v>
      </c>
      <c r="D138" s="13" t="s">
        <v>45</v>
      </c>
      <c r="E138" s="13" t="s">
        <v>65</v>
      </c>
      <c r="F138" s="13" t="s">
        <v>66</v>
      </c>
      <c r="G138" s="13" t="s">
        <v>223</v>
      </c>
      <c r="H138" s="13" t="s">
        <v>224</v>
      </c>
      <c r="I138" s="87">
        <v>96750.59</v>
      </c>
      <c r="J138" s="87"/>
      <c r="K138" s="87"/>
      <c r="L138" s="87"/>
      <c r="M138" s="87"/>
      <c r="N138" s="87">
        <v>96750.59</v>
      </c>
      <c r="O138" s="87"/>
      <c r="P138" s="87"/>
      <c r="Q138" s="87"/>
      <c r="R138" s="87"/>
      <c r="S138" s="87"/>
      <c r="T138" s="87"/>
      <c r="U138" s="25"/>
      <c r="V138" s="87"/>
      <c r="W138" s="87"/>
    </row>
    <row r="139" spans="1:23" ht="32.85" customHeight="1">
      <c r="A139" s="13" t="s">
        <v>232</v>
      </c>
      <c r="B139" s="84" t="s">
        <v>296</v>
      </c>
      <c r="C139" s="13" t="s">
        <v>295</v>
      </c>
      <c r="D139" s="13" t="s">
        <v>45</v>
      </c>
      <c r="E139" s="13" t="s">
        <v>65</v>
      </c>
      <c r="F139" s="13" t="s">
        <v>66</v>
      </c>
      <c r="G139" s="13" t="s">
        <v>259</v>
      </c>
      <c r="H139" s="13" t="s">
        <v>260</v>
      </c>
      <c r="I139" s="87">
        <v>27800</v>
      </c>
      <c r="J139" s="87"/>
      <c r="K139" s="87"/>
      <c r="L139" s="87"/>
      <c r="M139" s="87"/>
      <c r="N139" s="87">
        <v>27800</v>
      </c>
      <c r="O139" s="87"/>
      <c r="P139" s="87"/>
      <c r="Q139" s="87"/>
      <c r="R139" s="87"/>
      <c r="S139" s="87"/>
      <c r="T139" s="87"/>
      <c r="U139" s="25"/>
      <c r="V139" s="87"/>
      <c r="W139" s="87"/>
    </row>
    <row r="140" spans="1:23" ht="32.85" customHeight="1">
      <c r="A140" s="13"/>
      <c r="B140" s="13"/>
      <c r="C140" s="13" t="s">
        <v>297</v>
      </c>
      <c r="D140" s="13"/>
      <c r="E140" s="13"/>
      <c r="F140" s="13"/>
      <c r="G140" s="13"/>
      <c r="H140" s="13"/>
      <c r="I140" s="87">
        <v>12877.5</v>
      </c>
      <c r="J140" s="87"/>
      <c r="K140" s="87"/>
      <c r="L140" s="87"/>
      <c r="M140" s="87"/>
      <c r="N140" s="87">
        <v>12877.5</v>
      </c>
      <c r="O140" s="87"/>
      <c r="P140" s="87"/>
      <c r="Q140" s="87"/>
      <c r="R140" s="87"/>
      <c r="S140" s="87"/>
      <c r="T140" s="87"/>
      <c r="U140" s="25"/>
      <c r="V140" s="87"/>
      <c r="W140" s="87"/>
    </row>
    <row r="141" spans="1:23" ht="32.85" customHeight="1">
      <c r="A141" s="13" t="s">
        <v>237</v>
      </c>
      <c r="B141" s="84" t="s">
        <v>298</v>
      </c>
      <c r="C141" s="13" t="s">
        <v>297</v>
      </c>
      <c r="D141" s="13" t="s">
        <v>45</v>
      </c>
      <c r="E141" s="13" t="s">
        <v>87</v>
      </c>
      <c r="F141" s="13" t="s">
        <v>88</v>
      </c>
      <c r="G141" s="13" t="s">
        <v>215</v>
      </c>
      <c r="H141" s="13" t="s">
        <v>216</v>
      </c>
      <c r="I141" s="87">
        <v>7330</v>
      </c>
      <c r="J141" s="87"/>
      <c r="K141" s="87"/>
      <c r="L141" s="87"/>
      <c r="M141" s="87"/>
      <c r="N141" s="87">
        <v>7330</v>
      </c>
      <c r="O141" s="87"/>
      <c r="P141" s="87"/>
      <c r="Q141" s="87"/>
      <c r="R141" s="87"/>
      <c r="S141" s="87"/>
      <c r="T141" s="87"/>
      <c r="U141" s="25"/>
      <c r="V141" s="87"/>
      <c r="W141" s="87"/>
    </row>
    <row r="142" spans="1:23" ht="32.85" customHeight="1">
      <c r="A142" s="13" t="s">
        <v>237</v>
      </c>
      <c r="B142" s="84" t="s">
        <v>298</v>
      </c>
      <c r="C142" s="13" t="s">
        <v>297</v>
      </c>
      <c r="D142" s="13" t="s">
        <v>45</v>
      </c>
      <c r="E142" s="13" t="s">
        <v>87</v>
      </c>
      <c r="F142" s="13" t="s">
        <v>88</v>
      </c>
      <c r="G142" s="13" t="s">
        <v>221</v>
      </c>
      <c r="H142" s="13" t="s">
        <v>222</v>
      </c>
      <c r="I142" s="87">
        <v>4087.5</v>
      </c>
      <c r="J142" s="87"/>
      <c r="K142" s="87"/>
      <c r="L142" s="87"/>
      <c r="M142" s="87"/>
      <c r="N142" s="87">
        <v>4087.5</v>
      </c>
      <c r="O142" s="87"/>
      <c r="P142" s="87"/>
      <c r="Q142" s="87"/>
      <c r="R142" s="87"/>
      <c r="S142" s="87"/>
      <c r="T142" s="87"/>
      <c r="U142" s="25"/>
      <c r="V142" s="87"/>
      <c r="W142" s="87"/>
    </row>
    <row r="143" spans="1:23" ht="32.85" customHeight="1">
      <c r="A143" s="13" t="s">
        <v>237</v>
      </c>
      <c r="B143" s="84" t="s">
        <v>298</v>
      </c>
      <c r="C143" s="13" t="s">
        <v>297</v>
      </c>
      <c r="D143" s="13" t="s">
        <v>45</v>
      </c>
      <c r="E143" s="13" t="s">
        <v>87</v>
      </c>
      <c r="F143" s="13" t="s">
        <v>88</v>
      </c>
      <c r="G143" s="13" t="s">
        <v>223</v>
      </c>
      <c r="H143" s="13" t="s">
        <v>224</v>
      </c>
      <c r="I143" s="87">
        <v>1460</v>
      </c>
      <c r="J143" s="87"/>
      <c r="K143" s="87"/>
      <c r="L143" s="87"/>
      <c r="M143" s="87"/>
      <c r="N143" s="87">
        <v>1460</v>
      </c>
      <c r="O143" s="87"/>
      <c r="P143" s="87"/>
      <c r="Q143" s="87"/>
      <c r="R143" s="87"/>
      <c r="S143" s="87"/>
      <c r="T143" s="87"/>
      <c r="U143" s="25"/>
      <c r="V143" s="87"/>
      <c r="W143" s="87"/>
    </row>
    <row r="144" spans="1:23" ht="32.85" customHeight="1">
      <c r="A144" s="13"/>
      <c r="B144" s="13"/>
      <c r="C144" s="13" t="s">
        <v>299</v>
      </c>
      <c r="D144" s="13"/>
      <c r="E144" s="13"/>
      <c r="F144" s="13"/>
      <c r="G144" s="13"/>
      <c r="H144" s="13"/>
      <c r="I144" s="87">
        <v>27843.48</v>
      </c>
      <c r="J144" s="87"/>
      <c r="K144" s="87"/>
      <c r="L144" s="87"/>
      <c r="M144" s="87"/>
      <c r="N144" s="87">
        <v>27843.48</v>
      </c>
      <c r="O144" s="87"/>
      <c r="P144" s="87"/>
      <c r="Q144" s="87"/>
      <c r="R144" s="87"/>
      <c r="S144" s="87"/>
      <c r="T144" s="87"/>
      <c r="U144" s="25"/>
      <c r="V144" s="87"/>
      <c r="W144" s="87"/>
    </row>
    <row r="145" spans="1:23" ht="32.85" customHeight="1">
      <c r="A145" s="13" t="s">
        <v>237</v>
      </c>
      <c r="B145" s="84" t="s">
        <v>300</v>
      </c>
      <c r="C145" s="13" t="s">
        <v>299</v>
      </c>
      <c r="D145" s="13" t="s">
        <v>45</v>
      </c>
      <c r="E145" s="13" t="s">
        <v>79</v>
      </c>
      <c r="F145" s="13" t="s">
        <v>80</v>
      </c>
      <c r="G145" s="13" t="s">
        <v>215</v>
      </c>
      <c r="H145" s="13" t="s">
        <v>216</v>
      </c>
      <c r="I145" s="87">
        <v>20548</v>
      </c>
      <c r="J145" s="87"/>
      <c r="K145" s="87"/>
      <c r="L145" s="87"/>
      <c r="M145" s="87"/>
      <c r="N145" s="87">
        <v>20548</v>
      </c>
      <c r="O145" s="87"/>
      <c r="P145" s="87"/>
      <c r="Q145" s="87"/>
      <c r="R145" s="87"/>
      <c r="S145" s="87"/>
      <c r="T145" s="87"/>
      <c r="U145" s="25"/>
      <c r="V145" s="87"/>
      <c r="W145" s="87"/>
    </row>
    <row r="146" spans="1:23" ht="32.85" customHeight="1">
      <c r="A146" s="13" t="s">
        <v>237</v>
      </c>
      <c r="B146" s="84" t="s">
        <v>300</v>
      </c>
      <c r="C146" s="13" t="s">
        <v>299</v>
      </c>
      <c r="D146" s="13" t="s">
        <v>45</v>
      </c>
      <c r="E146" s="13" t="s">
        <v>79</v>
      </c>
      <c r="F146" s="13" t="s">
        <v>80</v>
      </c>
      <c r="G146" s="13" t="s">
        <v>221</v>
      </c>
      <c r="H146" s="13" t="s">
        <v>222</v>
      </c>
      <c r="I146" s="87">
        <v>2400</v>
      </c>
      <c r="J146" s="87"/>
      <c r="K146" s="87"/>
      <c r="L146" s="87"/>
      <c r="M146" s="87"/>
      <c r="N146" s="87">
        <v>2400</v>
      </c>
      <c r="O146" s="87"/>
      <c r="P146" s="87"/>
      <c r="Q146" s="87"/>
      <c r="R146" s="87"/>
      <c r="S146" s="87"/>
      <c r="T146" s="87"/>
      <c r="U146" s="25"/>
      <c r="V146" s="87"/>
      <c r="W146" s="87"/>
    </row>
    <row r="147" spans="1:23" ht="32.85" customHeight="1">
      <c r="A147" s="13" t="s">
        <v>237</v>
      </c>
      <c r="B147" s="84" t="s">
        <v>300</v>
      </c>
      <c r="C147" s="13" t="s">
        <v>299</v>
      </c>
      <c r="D147" s="13" t="s">
        <v>45</v>
      </c>
      <c r="E147" s="13" t="s">
        <v>79</v>
      </c>
      <c r="F147" s="13" t="s">
        <v>80</v>
      </c>
      <c r="G147" s="13" t="s">
        <v>223</v>
      </c>
      <c r="H147" s="13" t="s">
        <v>224</v>
      </c>
      <c r="I147" s="87">
        <v>4895.4799999999996</v>
      </c>
      <c r="J147" s="87"/>
      <c r="K147" s="87"/>
      <c r="L147" s="87"/>
      <c r="M147" s="87"/>
      <c r="N147" s="87">
        <v>4895.4799999999996</v>
      </c>
      <c r="O147" s="87"/>
      <c r="P147" s="87"/>
      <c r="Q147" s="87"/>
      <c r="R147" s="87"/>
      <c r="S147" s="87"/>
      <c r="T147" s="87"/>
      <c r="U147" s="25"/>
      <c r="V147" s="87"/>
      <c r="W147" s="87"/>
    </row>
    <row r="148" spans="1:23" ht="32.85" customHeight="1">
      <c r="A148" s="13"/>
      <c r="B148" s="13"/>
      <c r="C148" s="13" t="s">
        <v>301</v>
      </c>
      <c r="D148" s="13"/>
      <c r="E148" s="13"/>
      <c r="F148" s="13"/>
      <c r="G148" s="13"/>
      <c r="H148" s="13"/>
      <c r="I148" s="87">
        <v>745000</v>
      </c>
      <c r="J148" s="87"/>
      <c r="K148" s="87"/>
      <c r="L148" s="87"/>
      <c r="M148" s="87"/>
      <c r="N148" s="87">
        <v>745000</v>
      </c>
      <c r="O148" s="87"/>
      <c r="P148" s="87"/>
      <c r="Q148" s="87"/>
      <c r="R148" s="87"/>
      <c r="S148" s="87"/>
      <c r="T148" s="87"/>
      <c r="U148" s="25"/>
      <c r="V148" s="87"/>
      <c r="W148" s="87"/>
    </row>
    <row r="149" spans="1:23" ht="32.85" customHeight="1">
      <c r="A149" s="13" t="s">
        <v>302</v>
      </c>
      <c r="B149" s="84" t="s">
        <v>303</v>
      </c>
      <c r="C149" s="13" t="s">
        <v>301</v>
      </c>
      <c r="D149" s="13" t="s">
        <v>45</v>
      </c>
      <c r="E149" s="13" t="s">
        <v>77</v>
      </c>
      <c r="F149" s="13" t="s">
        <v>78</v>
      </c>
      <c r="G149" s="13" t="s">
        <v>223</v>
      </c>
      <c r="H149" s="13" t="s">
        <v>224</v>
      </c>
      <c r="I149" s="87">
        <v>745000</v>
      </c>
      <c r="J149" s="87"/>
      <c r="K149" s="87"/>
      <c r="L149" s="87"/>
      <c r="M149" s="87"/>
      <c r="N149" s="87">
        <v>745000</v>
      </c>
      <c r="O149" s="87"/>
      <c r="P149" s="87"/>
      <c r="Q149" s="87"/>
      <c r="R149" s="87"/>
      <c r="S149" s="87"/>
      <c r="T149" s="87"/>
      <c r="U149" s="25"/>
      <c r="V149" s="87"/>
      <c r="W149" s="87"/>
    </row>
    <row r="150" spans="1:23" ht="32.85" customHeight="1">
      <c r="A150" s="13"/>
      <c r="B150" s="13"/>
      <c r="C150" s="13" t="s">
        <v>304</v>
      </c>
      <c r="D150" s="13"/>
      <c r="E150" s="13"/>
      <c r="F150" s="13"/>
      <c r="G150" s="13"/>
      <c r="H150" s="13"/>
      <c r="I150" s="87">
        <v>23855544.43</v>
      </c>
      <c r="J150" s="87"/>
      <c r="K150" s="87"/>
      <c r="L150" s="87"/>
      <c r="M150" s="87"/>
      <c r="N150" s="87"/>
      <c r="O150" s="87"/>
      <c r="P150" s="87"/>
      <c r="Q150" s="87"/>
      <c r="R150" s="87">
        <v>23855544.43</v>
      </c>
      <c r="S150" s="87"/>
      <c r="T150" s="87"/>
      <c r="U150" s="25"/>
      <c r="V150" s="87"/>
      <c r="W150" s="87">
        <v>23855544.43</v>
      </c>
    </row>
    <row r="151" spans="1:23" ht="32.85" customHeight="1">
      <c r="A151" s="13" t="s">
        <v>237</v>
      </c>
      <c r="B151" s="84" t="s">
        <v>305</v>
      </c>
      <c r="C151" s="13" t="s">
        <v>304</v>
      </c>
      <c r="D151" s="13" t="s">
        <v>45</v>
      </c>
      <c r="E151" s="13" t="s">
        <v>79</v>
      </c>
      <c r="F151" s="13" t="s">
        <v>80</v>
      </c>
      <c r="G151" s="13" t="s">
        <v>201</v>
      </c>
      <c r="H151" s="13" t="s">
        <v>202</v>
      </c>
      <c r="I151" s="87">
        <v>1795547.5</v>
      </c>
      <c r="J151" s="87"/>
      <c r="K151" s="87"/>
      <c r="L151" s="87"/>
      <c r="M151" s="87"/>
      <c r="N151" s="87"/>
      <c r="O151" s="87"/>
      <c r="P151" s="87"/>
      <c r="Q151" s="87"/>
      <c r="R151" s="87">
        <v>1795547.5</v>
      </c>
      <c r="S151" s="87"/>
      <c r="T151" s="87"/>
      <c r="U151" s="25"/>
      <c r="V151" s="87"/>
      <c r="W151" s="87">
        <v>1795547.5</v>
      </c>
    </row>
    <row r="152" spans="1:23" ht="32.85" customHeight="1">
      <c r="A152" s="13" t="s">
        <v>237</v>
      </c>
      <c r="B152" s="84" t="s">
        <v>305</v>
      </c>
      <c r="C152" s="13" t="s">
        <v>304</v>
      </c>
      <c r="D152" s="13" t="s">
        <v>45</v>
      </c>
      <c r="E152" s="13" t="s">
        <v>79</v>
      </c>
      <c r="F152" s="13" t="s">
        <v>80</v>
      </c>
      <c r="G152" s="13" t="s">
        <v>203</v>
      </c>
      <c r="H152" s="13" t="s">
        <v>204</v>
      </c>
      <c r="I152" s="87">
        <v>671557.5</v>
      </c>
      <c r="J152" s="87"/>
      <c r="K152" s="87"/>
      <c r="L152" s="87"/>
      <c r="M152" s="87"/>
      <c r="N152" s="87"/>
      <c r="O152" s="87"/>
      <c r="P152" s="87"/>
      <c r="Q152" s="87"/>
      <c r="R152" s="87">
        <v>671557.5</v>
      </c>
      <c r="S152" s="87"/>
      <c r="T152" s="87"/>
      <c r="U152" s="25"/>
      <c r="V152" s="87"/>
      <c r="W152" s="87">
        <v>671557.5</v>
      </c>
    </row>
    <row r="153" spans="1:23" ht="32.85" customHeight="1">
      <c r="A153" s="13" t="s">
        <v>237</v>
      </c>
      <c r="B153" s="84" t="s">
        <v>305</v>
      </c>
      <c r="C153" s="13" t="s">
        <v>304</v>
      </c>
      <c r="D153" s="13" t="s">
        <v>45</v>
      </c>
      <c r="E153" s="13" t="s">
        <v>79</v>
      </c>
      <c r="F153" s="13" t="s">
        <v>80</v>
      </c>
      <c r="G153" s="13" t="s">
        <v>209</v>
      </c>
      <c r="H153" s="13" t="s">
        <v>210</v>
      </c>
      <c r="I153" s="87">
        <v>90000</v>
      </c>
      <c r="J153" s="87"/>
      <c r="K153" s="87"/>
      <c r="L153" s="87"/>
      <c r="M153" s="87"/>
      <c r="N153" s="87"/>
      <c r="O153" s="87"/>
      <c r="P153" s="87"/>
      <c r="Q153" s="87"/>
      <c r="R153" s="87">
        <v>90000</v>
      </c>
      <c r="S153" s="87"/>
      <c r="T153" s="87"/>
      <c r="U153" s="25"/>
      <c r="V153" s="87"/>
      <c r="W153" s="87">
        <v>90000</v>
      </c>
    </row>
    <row r="154" spans="1:23" ht="32.85" customHeight="1">
      <c r="A154" s="13" t="s">
        <v>237</v>
      </c>
      <c r="B154" s="84" t="s">
        <v>305</v>
      </c>
      <c r="C154" s="13" t="s">
        <v>304</v>
      </c>
      <c r="D154" s="13" t="s">
        <v>45</v>
      </c>
      <c r="E154" s="13" t="s">
        <v>79</v>
      </c>
      <c r="F154" s="13" t="s">
        <v>80</v>
      </c>
      <c r="G154" s="13" t="s">
        <v>213</v>
      </c>
      <c r="H154" s="13" t="s">
        <v>214</v>
      </c>
      <c r="I154" s="87">
        <v>1650000</v>
      </c>
      <c r="J154" s="87"/>
      <c r="K154" s="87"/>
      <c r="L154" s="87"/>
      <c r="M154" s="87"/>
      <c r="N154" s="87"/>
      <c r="O154" s="87"/>
      <c r="P154" s="87"/>
      <c r="Q154" s="87"/>
      <c r="R154" s="87">
        <v>1650000</v>
      </c>
      <c r="S154" s="87"/>
      <c r="T154" s="87"/>
      <c r="U154" s="25"/>
      <c r="V154" s="87"/>
      <c r="W154" s="87">
        <v>1650000</v>
      </c>
    </row>
    <row r="155" spans="1:23" ht="32.85" customHeight="1">
      <c r="A155" s="13" t="s">
        <v>237</v>
      </c>
      <c r="B155" s="84" t="s">
        <v>305</v>
      </c>
      <c r="C155" s="13" t="s">
        <v>304</v>
      </c>
      <c r="D155" s="13" t="s">
        <v>45</v>
      </c>
      <c r="E155" s="13" t="s">
        <v>79</v>
      </c>
      <c r="F155" s="13" t="s">
        <v>80</v>
      </c>
      <c r="G155" s="13" t="s">
        <v>215</v>
      </c>
      <c r="H155" s="13" t="s">
        <v>216</v>
      </c>
      <c r="I155" s="87">
        <v>1107005.3899999999</v>
      </c>
      <c r="J155" s="87"/>
      <c r="K155" s="87"/>
      <c r="L155" s="87"/>
      <c r="M155" s="87"/>
      <c r="N155" s="87"/>
      <c r="O155" s="87"/>
      <c r="P155" s="87"/>
      <c r="Q155" s="87"/>
      <c r="R155" s="87">
        <v>1107005.3899999999</v>
      </c>
      <c r="S155" s="87"/>
      <c r="T155" s="87"/>
      <c r="U155" s="25"/>
      <c r="V155" s="87"/>
      <c r="W155" s="87">
        <v>1107005.3899999999</v>
      </c>
    </row>
    <row r="156" spans="1:23" ht="32.85" customHeight="1">
      <c r="A156" s="13" t="s">
        <v>237</v>
      </c>
      <c r="B156" s="84" t="s">
        <v>305</v>
      </c>
      <c r="C156" s="13" t="s">
        <v>304</v>
      </c>
      <c r="D156" s="13" t="s">
        <v>45</v>
      </c>
      <c r="E156" s="13" t="s">
        <v>79</v>
      </c>
      <c r="F156" s="13" t="s">
        <v>80</v>
      </c>
      <c r="G156" s="13" t="s">
        <v>306</v>
      </c>
      <c r="H156" s="13" t="s">
        <v>307</v>
      </c>
      <c r="I156" s="87">
        <v>115000</v>
      </c>
      <c r="J156" s="87"/>
      <c r="K156" s="87"/>
      <c r="L156" s="87"/>
      <c r="M156" s="87"/>
      <c r="N156" s="87"/>
      <c r="O156" s="87"/>
      <c r="P156" s="87"/>
      <c r="Q156" s="87"/>
      <c r="R156" s="87">
        <v>115000</v>
      </c>
      <c r="S156" s="87"/>
      <c r="T156" s="87"/>
      <c r="U156" s="25"/>
      <c r="V156" s="87"/>
      <c r="W156" s="87">
        <v>115000</v>
      </c>
    </row>
    <row r="157" spans="1:23" ht="32.85" customHeight="1">
      <c r="A157" s="13" t="s">
        <v>237</v>
      </c>
      <c r="B157" s="84" t="s">
        <v>305</v>
      </c>
      <c r="C157" s="13" t="s">
        <v>304</v>
      </c>
      <c r="D157" s="13" t="s">
        <v>45</v>
      </c>
      <c r="E157" s="13" t="s">
        <v>79</v>
      </c>
      <c r="F157" s="13" t="s">
        <v>80</v>
      </c>
      <c r="G157" s="13" t="s">
        <v>217</v>
      </c>
      <c r="H157" s="13" t="s">
        <v>218</v>
      </c>
      <c r="I157" s="87">
        <v>150000</v>
      </c>
      <c r="J157" s="87"/>
      <c r="K157" s="87"/>
      <c r="L157" s="87"/>
      <c r="M157" s="87"/>
      <c r="N157" s="87"/>
      <c r="O157" s="87"/>
      <c r="P157" s="87"/>
      <c r="Q157" s="87"/>
      <c r="R157" s="87">
        <v>150000</v>
      </c>
      <c r="S157" s="87"/>
      <c r="T157" s="87"/>
      <c r="U157" s="25"/>
      <c r="V157" s="87"/>
      <c r="W157" s="87">
        <v>150000</v>
      </c>
    </row>
    <row r="158" spans="1:23" ht="32.85" customHeight="1">
      <c r="A158" s="13" t="s">
        <v>237</v>
      </c>
      <c r="B158" s="84" t="s">
        <v>305</v>
      </c>
      <c r="C158" s="13" t="s">
        <v>304</v>
      </c>
      <c r="D158" s="13" t="s">
        <v>45</v>
      </c>
      <c r="E158" s="13" t="s">
        <v>79</v>
      </c>
      <c r="F158" s="13" t="s">
        <v>80</v>
      </c>
      <c r="G158" s="13" t="s">
        <v>255</v>
      </c>
      <c r="H158" s="13" t="s">
        <v>256</v>
      </c>
      <c r="I158" s="87">
        <v>1720000</v>
      </c>
      <c r="J158" s="87"/>
      <c r="K158" s="87"/>
      <c r="L158" s="87"/>
      <c r="M158" s="87"/>
      <c r="N158" s="87"/>
      <c r="O158" s="87"/>
      <c r="P158" s="87"/>
      <c r="Q158" s="87"/>
      <c r="R158" s="87">
        <v>1720000</v>
      </c>
      <c r="S158" s="87"/>
      <c r="T158" s="87"/>
      <c r="U158" s="25"/>
      <c r="V158" s="87"/>
      <c r="W158" s="87">
        <v>1720000</v>
      </c>
    </row>
    <row r="159" spans="1:23" ht="32.85" customHeight="1">
      <c r="A159" s="13" t="s">
        <v>237</v>
      </c>
      <c r="B159" s="84" t="s">
        <v>305</v>
      </c>
      <c r="C159" s="13" t="s">
        <v>304</v>
      </c>
      <c r="D159" s="13" t="s">
        <v>45</v>
      </c>
      <c r="E159" s="13" t="s">
        <v>79</v>
      </c>
      <c r="F159" s="13" t="s">
        <v>80</v>
      </c>
      <c r="G159" s="13" t="s">
        <v>219</v>
      </c>
      <c r="H159" s="13" t="s">
        <v>220</v>
      </c>
      <c r="I159" s="87">
        <v>310335</v>
      </c>
      <c r="J159" s="87"/>
      <c r="K159" s="87"/>
      <c r="L159" s="87"/>
      <c r="M159" s="87"/>
      <c r="N159" s="87"/>
      <c r="O159" s="87"/>
      <c r="P159" s="87"/>
      <c r="Q159" s="87"/>
      <c r="R159" s="87">
        <v>310335</v>
      </c>
      <c r="S159" s="87"/>
      <c r="T159" s="87"/>
      <c r="U159" s="25"/>
      <c r="V159" s="87"/>
      <c r="W159" s="87">
        <v>310335</v>
      </c>
    </row>
    <row r="160" spans="1:23" ht="32.85" customHeight="1">
      <c r="A160" s="13" t="s">
        <v>237</v>
      </c>
      <c r="B160" s="84" t="s">
        <v>305</v>
      </c>
      <c r="C160" s="13" t="s">
        <v>304</v>
      </c>
      <c r="D160" s="13" t="s">
        <v>45</v>
      </c>
      <c r="E160" s="13" t="s">
        <v>79</v>
      </c>
      <c r="F160" s="13" t="s">
        <v>80</v>
      </c>
      <c r="G160" s="13" t="s">
        <v>257</v>
      </c>
      <c r="H160" s="13" t="s">
        <v>258</v>
      </c>
      <c r="I160" s="87">
        <v>126900</v>
      </c>
      <c r="J160" s="87"/>
      <c r="K160" s="87"/>
      <c r="L160" s="87"/>
      <c r="M160" s="87"/>
      <c r="N160" s="87"/>
      <c r="O160" s="87"/>
      <c r="P160" s="87"/>
      <c r="Q160" s="87"/>
      <c r="R160" s="87">
        <v>126900</v>
      </c>
      <c r="S160" s="87"/>
      <c r="T160" s="87"/>
      <c r="U160" s="25"/>
      <c r="V160" s="87"/>
      <c r="W160" s="87">
        <v>126900</v>
      </c>
    </row>
    <row r="161" spans="1:23" ht="32.85" customHeight="1">
      <c r="A161" s="13" t="s">
        <v>237</v>
      </c>
      <c r="B161" s="84" t="s">
        <v>305</v>
      </c>
      <c r="C161" s="13" t="s">
        <v>304</v>
      </c>
      <c r="D161" s="13" t="s">
        <v>45</v>
      </c>
      <c r="E161" s="13" t="s">
        <v>79</v>
      </c>
      <c r="F161" s="13" t="s">
        <v>80</v>
      </c>
      <c r="G161" s="13" t="s">
        <v>195</v>
      </c>
      <c r="H161" s="13" t="s">
        <v>148</v>
      </c>
      <c r="I161" s="87">
        <v>13500</v>
      </c>
      <c r="J161" s="87"/>
      <c r="K161" s="87"/>
      <c r="L161" s="87"/>
      <c r="M161" s="87"/>
      <c r="N161" s="87"/>
      <c r="O161" s="87"/>
      <c r="P161" s="87"/>
      <c r="Q161" s="87"/>
      <c r="R161" s="87">
        <v>13500</v>
      </c>
      <c r="S161" s="87"/>
      <c r="T161" s="87"/>
      <c r="U161" s="25"/>
      <c r="V161" s="87"/>
      <c r="W161" s="87">
        <v>13500</v>
      </c>
    </row>
    <row r="162" spans="1:23" ht="32.85" customHeight="1">
      <c r="A162" s="13" t="s">
        <v>237</v>
      </c>
      <c r="B162" s="84" t="s">
        <v>305</v>
      </c>
      <c r="C162" s="13" t="s">
        <v>304</v>
      </c>
      <c r="D162" s="13" t="s">
        <v>45</v>
      </c>
      <c r="E162" s="13" t="s">
        <v>79</v>
      </c>
      <c r="F162" s="13" t="s">
        <v>80</v>
      </c>
      <c r="G162" s="13" t="s">
        <v>249</v>
      </c>
      <c r="H162" s="13" t="s">
        <v>250</v>
      </c>
      <c r="I162" s="87">
        <v>335980.5</v>
      </c>
      <c r="J162" s="87"/>
      <c r="K162" s="87"/>
      <c r="L162" s="87"/>
      <c r="M162" s="87"/>
      <c r="N162" s="87"/>
      <c r="O162" s="87"/>
      <c r="P162" s="87"/>
      <c r="Q162" s="87"/>
      <c r="R162" s="87">
        <v>335980.5</v>
      </c>
      <c r="S162" s="87"/>
      <c r="T162" s="87"/>
      <c r="U162" s="25"/>
      <c r="V162" s="87"/>
      <c r="W162" s="87">
        <v>335980.5</v>
      </c>
    </row>
    <row r="163" spans="1:23" ht="32.85" customHeight="1">
      <c r="A163" s="13" t="s">
        <v>237</v>
      </c>
      <c r="B163" s="84" t="s">
        <v>305</v>
      </c>
      <c r="C163" s="13" t="s">
        <v>304</v>
      </c>
      <c r="D163" s="13" t="s">
        <v>45</v>
      </c>
      <c r="E163" s="13" t="s">
        <v>79</v>
      </c>
      <c r="F163" s="13" t="s">
        <v>80</v>
      </c>
      <c r="G163" s="13" t="s">
        <v>221</v>
      </c>
      <c r="H163" s="13" t="s">
        <v>222</v>
      </c>
      <c r="I163" s="87">
        <v>3913604.08</v>
      </c>
      <c r="J163" s="87"/>
      <c r="K163" s="87"/>
      <c r="L163" s="87"/>
      <c r="M163" s="87"/>
      <c r="N163" s="87"/>
      <c r="O163" s="87"/>
      <c r="P163" s="87"/>
      <c r="Q163" s="87"/>
      <c r="R163" s="87">
        <v>3913604.08</v>
      </c>
      <c r="S163" s="87"/>
      <c r="T163" s="87"/>
      <c r="U163" s="25"/>
      <c r="V163" s="87"/>
      <c r="W163" s="87">
        <v>3913604.08</v>
      </c>
    </row>
    <row r="164" spans="1:23" ht="32.85" customHeight="1">
      <c r="A164" s="13" t="s">
        <v>237</v>
      </c>
      <c r="B164" s="84" t="s">
        <v>305</v>
      </c>
      <c r="C164" s="13" t="s">
        <v>304</v>
      </c>
      <c r="D164" s="13" t="s">
        <v>45</v>
      </c>
      <c r="E164" s="13" t="s">
        <v>79</v>
      </c>
      <c r="F164" s="13" t="s">
        <v>80</v>
      </c>
      <c r="G164" s="13" t="s">
        <v>251</v>
      </c>
      <c r="H164" s="13" t="s">
        <v>252</v>
      </c>
      <c r="I164" s="87">
        <v>1040000</v>
      </c>
      <c r="J164" s="87"/>
      <c r="K164" s="87"/>
      <c r="L164" s="87"/>
      <c r="M164" s="87"/>
      <c r="N164" s="87"/>
      <c r="O164" s="87"/>
      <c r="P164" s="87"/>
      <c r="Q164" s="87"/>
      <c r="R164" s="87">
        <v>1040000</v>
      </c>
      <c r="S164" s="87"/>
      <c r="T164" s="87"/>
      <c r="U164" s="25"/>
      <c r="V164" s="87"/>
      <c r="W164" s="87">
        <v>1040000</v>
      </c>
    </row>
    <row r="165" spans="1:23" ht="32.85" customHeight="1">
      <c r="A165" s="13" t="s">
        <v>237</v>
      </c>
      <c r="B165" s="84" t="s">
        <v>305</v>
      </c>
      <c r="C165" s="13" t="s">
        <v>304</v>
      </c>
      <c r="D165" s="13" t="s">
        <v>45</v>
      </c>
      <c r="E165" s="13" t="s">
        <v>79</v>
      </c>
      <c r="F165" s="13" t="s">
        <v>80</v>
      </c>
      <c r="G165" s="13" t="s">
        <v>192</v>
      </c>
      <c r="H165" s="13" t="s">
        <v>193</v>
      </c>
      <c r="I165" s="87">
        <v>10000</v>
      </c>
      <c r="J165" s="87"/>
      <c r="K165" s="87"/>
      <c r="L165" s="87"/>
      <c r="M165" s="87"/>
      <c r="N165" s="87"/>
      <c r="O165" s="87"/>
      <c r="P165" s="87"/>
      <c r="Q165" s="87"/>
      <c r="R165" s="87">
        <v>10000</v>
      </c>
      <c r="S165" s="87"/>
      <c r="T165" s="87"/>
      <c r="U165" s="25"/>
      <c r="V165" s="87"/>
      <c r="W165" s="87">
        <v>10000</v>
      </c>
    </row>
    <row r="166" spans="1:23" ht="32.85" customHeight="1">
      <c r="A166" s="13" t="s">
        <v>237</v>
      </c>
      <c r="B166" s="84" t="s">
        <v>305</v>
      </c>
      <c r="C166" s="13" t="s">
        <v>304</v>
      </c>
      <c r="D166" s="13" t="s">
        <v>45</v>
      </c>
      <c r="E166" s="13" t="s">
        <v>79</v>
      </c>
      <c r="F166" s="13" t="s">
        <v>80</v>
      </c>
      <c r="G166" s="13" t="s">
        <v>245</v>
      </c>
      <c r="H166" s="13" t="s">
        <v>246</v>
      </c>
      <c r="I166" s="87">
        <v>50000</v>
      </c>
      <c r="J166" s="87"/>
      <c r="K166" s="87"/>
      <c r="L166" s="87"/>
      <c r="M166" s="87"/>
      <c r="N166" s="87"/>
      <c r="O166" s="87"/>
      <c r="P166" s="87"/>
      <c r="Q166" s="87"/>
      <c r="R166" s="87">
        <v>50000</v>
      </c>
      <c r="S166" s="87"/>
      <c r="T166" s="87"/>
      <c r="U166" s="25"/>
      <c r="V166" s="87"/>
      <c r="W166" s="87">
        <v>50000</v>
      </c>
    </row>
    <row r="167" spans="1:23" ht="32.85" customHeight="1">
      <c r="A167" s="13" t="s">
        <v>237</v>
      </c>
      <c r="B167" s="84" t="s">
        <v>305</v>
      </c>
      <c r="C167" s="13" t="s">
        <v>304</v>
      </c>
      <c r="D167" s="13" t="s">
        <v>45</v>
      </c>
      <c r="E167" s="13" t="s">
        <v>79</v>
      </c>
      <c r="F167" s="13" t="s">
        <v>80</v>
      </c>
      <c r="G167" s="13" t="s">
        <v>308</v>
      </c>
      <c r="H167" s="13" t="s">
        <v>309</v>
      </c>
      <c r="I167" s="87">
        <v>35000</v>
      </c>
      <c r="J167" s="87"/>
      <c r="K167" s="87"/>
      <c r="L167" s="87"/>
      <c r="M167" s="87"/>
      <c r="N167" s="87"/>
      <c r="O167" s="87"/>
      <c r="P167" s="87"/>
      <c r="Q167" s="87"/>
      <c r="R167" s="87">
        <v>35000</v>
      </c>
      <c r="S167" s="87"/>
      <c r="T167" s="87"/>
      <c r="U167" s="25"/>
      <c r="V167" s="87"/>
      <c r="W167" s="87">
        <v>35000</v>
      </c>
    </row>
    <row r="168" spans="1:23" ht="32.85" customHeight="1">
      <c r="A168" s="13" t="s">
        <v>237</v>
      </c>
      <c r="B168" s="84" t="s">
        <v>305</v>
      </c>
      <c r="C168" s="13" t="s">
        <v>304</v>
      </c>
      <c r="D168" s="13" t="s">
        <v>45</v>
      </c>
      <c r="E168" s="13" t="s">
        <v>79</v>
      </c>
      <c r="F168" s="13" t="s">
        <v>80</v>
      </c>
      <c r="G168" s="13" t="s">
        <v>223</v>
      </c>
      <c r="H168" s="13" t="s">
        <v>224</v>
      </c>
      <c r="I168" s="87">
        <v>2199146.46</v>
      </c>
      <c r="J168" s="87"/>
      <c r="K168" s="87"/>
      <c r="L168" s="87"/>
      <c r="M168" s="87"/>
      <c r="N168" s="87"/>
      <c r="O168" s="87"/>
      <c r="P168" s="87"/>
      <c r="Q168" s="87"/>
      <c r="R168" s="87">
        <v>2199146.46</v>
      </c>
      <c r="S168" s="87"/>
      <c r="T168" s="87"/>
      <c r="U168" s="25"/>
      <c r="V168" s="87"/>
      <c r="W168" s="87">
        <v>2199146.46</v>
      </c>
    </row>
    <row r="169" spans="1:23" ht="32.85" customHeight="1">
      <c r="A169" s="13" t="s">
        <v>237</v>
      </c>
      <c r="B169" s="84" t="s">
        <v>305</v>
      </c>
      <c r="C169" s="13" t="s">
        <v>304</v>
      </c>
      <c r="D169" s="13" t="s">
        <v>45</v>
      </c>
      <c r="E169" s="13" t="s">
        <v>79</v>
      </c>
      <c r="F169" s="13" t="s">
        <v>80</v>
      </c>
      <c r="G169" s="13" t="s">
        <v>259</v>
      </c>
      <c r="H169" s="13" t="s">
        <v>260</v>
      </c>
      <c r="I169" s="87">
        <v>3962568</v>
      </c>
      <c r="J169" s="87"/>
      <c r="K169" s="87"/>
      <c r="L169" s="87"/>
      <c r="M169" s="87"/>
      <c r="N169" s="87"/>
      <c r="O169" s="87"/>
      <c r="P169" s="87"/>
      <c r="Q169" s="87"/>
      <c r="R169" s="87">
        <v>3962568</v>
      </c>
      <c r="S169" s="87"/>
      <c r="T169" s="87"/>
      <c r="U169" s="25"/>
      <c r="V169" s="87"/>
      <c r="W169" s="87">
        <v>3962568</v>
      </c>
    </row>
    <row r="170" spans="1:23" ht="32.85" customHeight="1">
      <c r="A170" s="13" t="s">
        <v>237</v>
      </c>
      <c r="B170" s="84" t="s">
        <v>305</v>
      </c>
      <c r="C170" s="13" t="s">
        <v>304</v>
      </c>
      <c r="D170" s="13" t="s">
        <v>45</v>
      </c>
      <c r="E170" s="13" t="s">
        <v>79</v>
      </c>
      <c r="F170" s="13" t="s">
        <v>80</v>
      </c>
      <c r="G170" s="13" t="s">
        <v>310</v>
      </c>
      <c r="H170" s="13" t="s">
        <v>311</v>
      </c>
      <c r="I170" s="87">
        <v>4559400</v>
      </c>
      <c r="J170" s="87"/>
      <c r="K170" s="87"/>
      <c r="L170" s="87"/>
      <c r="M170" s="87"/>
      <c r="N170" s="87"/>
      <c r="O170" s="87"/>
      <c r="P170" s="87"/>
      <c r="Q170" s="87"/>
      <c r="R170" s="87">
        <v>4559400</v>
      </c>
      <c r="S170" s="87"/>
      <c r="T170" s="87"/>
      <c r="U170" s="25"/>
      <c r="V170" s="87"/>
      <c r="W170" s="87">
        <v>4559400</v>
      </c>
    </row>
    <row r="171" spans="1:23" ht="32.85" customHeight="1">
      <c r="A171" s="13"/>
      <c r="B171" s="13"/>
      <c r="C171" s="13" t="s">
        <v>312</v>
      </c>
      <c r="D171" s="13"/>
      <c r="E171" s="13"/>
      <c r="F171" s="13"/>
      <c r="G171" s="13"/>
      <c r="H171" s="13"/>
      <c r="I171" s="87">
        <v>650000</v>
      </c>
      <c r="J171" s="87">
        <v>650000</v>
      </c>
      <c r="K171" s="87"/>
      <c r="L171" s="87"/>
      <c r="M171" s="87"/>
      <c r="N171" s="87"/>
      <c r="O171" s="87"/>
      <c r="P171" s="87"/>
      <c r="Q171" s="87"/>
      <c r="R171" s="87"/>
      <c r="S171" s="87"/>
      <c r="T171" s="87"/>
      <c r="U171" s="25"/>
      <c r="V171" s="87"/>
      <c r="W171" s="87"/>
    </row>
    <row r="172" spans="1:23" ht="32.85" customHeight="1">
      <c r="A172" s="13" t="s">
        <v>313</v>
      </c>
      <c r="B172" s="84" t="s">
        <v>314</v>
      </c>
      <c r="C172" s="13" t="s">
        <v>312</v>
      </c>
      <c r="D172" s="13" t="s">
        <v>45</v>
      </c>
      <c r="E172" s="13" t="s">
        <v>81</v>
      </c>
      <c r="F172" s="13" t="s">
        <v>82</v>
      </c>
      <c r="G172" s="13" t="s">
        <v>213</v>
      </c>
      <c r="H172" s="13" t="s">
        <v>214</v>
      </c>
      <c r="I172" s="87">
        <v>650000</v>
      </c>
      <c r="J172" s="87">
        <v>650000</v>
      </c>
      <c r="K172" s="87"/>
      <c r="L172" s="87"/>
      <c r="M172" s="87"/>
      <c r="N172" s="87"/>
      <c r="O172" s="87"/>
      <c r="P172" s="87"/>
      <c r="Q172" s="87"/>
      <c r="R172" s="87"/>
      <c r="S172" s="87"/>
      <c r="T172" s="87"/>
      <c r="U172" s="25"/>
      <c r="V172" s="87"/>
      <c r="W172" s="87"/>
    </row>
    <row r="173" spans="1:23" ht="32.85" customHeight="1">
      <c r="A173" s="13"/>
      <c r="B173" s="13"/>
      <c r="C173" s="13" t="s">
        <v>315</v>
      </c>
      <c r="D173" s="13"/>
      <c r="E173" s="13"/>
      <c r="F173" s="13"/>
      <c r="G173" s="13"/>
      <c r="H173" s="13"/>
      <c r="I173" s="87">
        <v>13074.5</v>
      </c>
      <c r="J173" s="87"/>
      <c r="K173" s="87"/>
      <c r="L173" s="87"/>
      <c r="M173" s="87"/>
      <c r="N173" s="87">
        <v>13074.5</v>
      </c>
      <c r="O173" s="87"/>
      <c r="P173" s="87"/>
      <c r="Q173" s="87"/>
      <c r="R173" s="87"/>
      <c r="S173" s="87"/>
      <c r="T173" s="87"/>
      <c r="U173" s="25"/>
      <c r="V173" s="87"/>
      <c r="W173" s="87"/>
    </row>
    <row r="174" spans="1:23" ht="32.85" customHeight="1">
      <c r="A174" s="13" t="s">
        <v>232</v>
      </c>
      <c r="B174" s="84" t="s">
        <v>316</v>
      </c>
      <c r="C174" s="13" t="s">
        <v>315</v>
      </c>
      <c r="D174" s="13" t="s">
        <v>45</v>
      </c>
      <c r="E174" s="13" t="s">
        <v>87</v>
      </c>
      <c r="F174" s="13" t="s">
        <v>88</v>
      </c>
      <c r="G174" s="13" t="s">
        <v>259</v>
      </c>
      <c r="H174" s="13" t="s">
        <v>260</v>
      </c>
      <c r="I174" s="87">
        <v>13074.5</v>
      </c>
      <c r="J174" s="87"/>
      <c r="K174" s="87"/>
      <c r="L174" s="87"/>
      <c r="M174" s="87"/>
      <c r="N174" s="87">
        <v>13074.5</v>
      </c>
      <c r="O174" s="87"/>
      <c r="P174" s="87"/>
      <c r="Q174" s="87"/>
      <c r="R174" s="87"/>
      <c r="S174" s="87"/>
      <c r="T174" s="87"/>
      <c r="U174" s="25"/>
      <c r="V174" s="87"/>
      <c r="W174" s="87"/>
    </row>
    <row r="175" spans="1:23" ht="32.85" customHeight="1">
      <c r="A175" s="13"/>
      <c r="B175" s="13"/>
      <c r="C175" s="13" t="s">
        <v>317</v>
      </c>
      <c r="D175" s="13"/>
      <c r="E175" s="13"/>
      <c r="F175" s="13"/>
      <c r="G175" s="13"/>
      <c r="H175" s="13"/>
      <c r="I175" s="87">
        <v>1441600</v>
      </c>
      <c r="J175" s="87">
        <v>1300000</v>
      </c>
      <c r="K175" s="87">
        <v>1300000</v>
      </c>
      <c r="L175" s="87"/>
      <c r="M175" s="87"/>
      <c r="N175" s="87"/>
      <c r="O175" s="87"/>
      <c r="P175" s="87"/>
      <c r="Q175" s="87"/>
      <c r="R175" s="87">
        <v>141600</v>
      </c>
      <c r="S175" s="87"/>
      <c r="T175" s="87"/>
      <c r="U175" s="25"/>
      <c r="V175" s="87"/>
      <c r="W175" s="87">
        <v>141600</v>
      </c>
    </row>
    <row r="176" spans="1:23" ht="32.85" customHeight="1">
      <c r="A176" s="13" t="s">
        <v>318</v>
      </c>
      <c r="B176" s="84" t="s">
        <v>319</v>
      </c>
      <c r="C176" s="13" t="s">
        <v>317</v>
      </c>
      <c r="D176" s="13" t="s">
        <v>45</v>
      </c>
      <c r="E176" s="13" t="s">
        <v>91</v>
      </c>
      <c r="F176" s="13" t="s">
        <v>90</v>
      </c>
      <c r="G176" s="13" t="s">
        <v>320</v>
      </c>
      <c r="H176" s="13" t="s">
        <v>321</v>
      </c>
      <c r="I176" s="87">
        <v>1441600</v>
      </c>
      <c r="J176" s="87">
        <v>1300000</v>
      </c>
      <c r="K176" s="87">
        <v>1300000</v>
      </c>
      <c r="L176" s="87"/>
      <c r="M176" s="87"/>
      <c r="N176" s="87"/>
      <c r="O176" s="87"/>
      <c r="P176" s="87"/>
      <c r="Q176" s="87"/>
      <c r="R176" s="87">
        <v>141600</v>
      </c>
      <c r="S176" s="87"/>
      <c r="T176" s="87"/>
      <c r="U176" s="25"/>
      <c r="V176" s="87"/>
      <c r="W176" s="87">
        <v>141600</v>
      </c>
    </row>
    <row r="177" spans="1:23" ht="32.85" customHeight="1">
      <c r="A177" s="13"/>
      <c r="B177" s="13"/>
      <c r="C177" s="13" t="s">
        <v>322</v>
      </c>
      <c r="D177" s="13"/>
      <c r="E177" s="13"/>
      <c r="F177" s="13"/>
      <c r="G177" s="13"/>
      <c r="H177" s="13"/>
      <c r="I177" s="87">
        <v>88000</v>
      </c>
      <c r="J177" s="87">
        <v>88000</v>
      </c>
      <c r="K177" s="87">
        <v>88000</v>
      </c>
      <c r="L177" s="87"/>
      <c r="M177" s="87"/>
      <c r="N177" s="87"/>
      <c r="O177" s="87"/>
      <c r="P177" s="87"/>
      <c r="Q177" s="87"/>
      <c r="R177" s="87"/>
      <c r="S177" s="87"/>
      <c r="T177" s="87"/>
      <c r="U177" s="25"/>
      <c r="V177" s="87"/>
      <c r="W177" s="87"/>
    </row>
    <row r="178" spans="1:23" s="239" customFormat="1" ht="32.85" customHeight="1">
      <c r="A178" s="235" t="s">
        <v>323</v>
      </c>
      <c r="B178" s="236" t="s">
        <v>324</v>
      </c>
      <c r="C178" s="235" t="s">
        <v>322</v>
      </c>
      <c r="D178" s="235" t="s">
        <v>45</v>
      </c>
      <c r="E178" s="235" t="s">
        <v>79</v>
      </c>
      <c r="F178" s="235" t="s">
        <v>80</v>
      </c>
      <c r="G178" s="235" t="s">
        <v>221</v>
      </c>
      <c r="H178" s="235" t="s">
        <v>222</v>
      </c>
      <c r="I178" s="237">
        <v>10000</v>
      </c>
      <c r="J178" s="237">
        <v>10000</v>
      </c>
      <c r="K178" s="237">
        <v>10000</v>
      </c>
      <c r="L178" s="237"/>
      <c r="M178" s="237"/>
      <c r="N178" s="237"/>
      <c r="O178" s="237"/>
      <c r="P178" s="237"/>
      <c r="Q178" s="237"/>
      <c r="R178" s="237"/>
      <c r="S178" s="237"/>
      <c r="T178" s="237"/>
      <c r="U178" s="238"/>
      <c r="V178" s="237"/>
      <c r="W178" s="237"/>
    </row>
    <row r="179" spans="1:23" s="239" customFormat="1" ht="32.85" customHeight="1">
      <c r="A179" s="235" t="s">
        <v>323</v>
      </c>
      <c r="B179" s="236" t="s">
        <v>324</v>
      </c>
      <c r="C179" s="235" t="s">
        <v>322</v>
      </c>
      <c r="D179" s="235" t="s">
        <v>45</v>
      </c>
      <c r="E179" s="235" t="s">
        <v>79</v>
      </c>
      <c r="F179" s="235" t="s">
        <v>80</v>
      </c>
      <c r="G179" s="235" t="s">
        <v>251</v>
      </c>
      <c r="H179" s="235" t="s">
        <v>252</v>
      </c>
      <c r="I179" s="237">
        <v>69200</v>
      </c>
      <c r="J179" s="237">
        <v>69200</v>
      </c>
      <c r="K179" s="237">
        <v>69200</v>
      </c>
      <c r="L179" s="237"/>
      <c r="M179" s="237"/>
      <c r="N179" s="237"/>
      <c r="O179" s="237"/>
      <c r="P179" s="237"/>
      <c r="Q179" s="237"/>
      <c r="R179" s="237"/>
      <c r="S179" s="237"/>
      <c r="T179" s="237"/>
      <c r="U179" s="238"/>
      <c r="V179" s="237"/>
      <c r="W179" s="237"/>
    </row>
    <row r="180" spans="1:23" s="239" customFormat="1" ht="32.85" customHeight="1">
      <c r="A180" s="235" t="s">
        <v>323</v>
      </c>
      <c r="B180" s="236" t="s">
        <v>324</v>
      </c>
      <c r="C180" s="235" t="s">
        <v>322</v>
      </c>
      <c r="D180" s="235" t="s">
        <v>45</v>
      </c>
      <c r="E180" s="235" t="s">
        <v>79</v>
      </c>
      <c r="F180" s="235" t="s">
        <v>80</v>
      </c>
      <c r="G180" s="235" t="s">
        <v>223</v>
      </c>
      <c r="H180" s="235" t="s">
        <v>224</v>
      </c>
      <c r="I180" s="237">
        <v>8796</v>
      </c>
      <c r="J180" s="237">
        <v>8796</v>
      </c>
      <c r="K180" s="237">
        <v>8796</v>
      </c>
      <c r="L180" s="237"/>
      <c r="M180" s="237"/>
      <c r="N180" s="237"/>
      <c r="O180" s="237"/>
      <c r="P180" s="237"/>
      <c r="Q180" s="237"/>
      <c r="R180" s="237"/>
      <c r="S180" s="237"/>
      <c r="T180" s="237"/>
      <c r="U180" s="238"/>
      <c r="V180" s="237"/>
      <c r="W180" s="237"/>
    </row>
    <row r="181" spans="1:23" s="239" customFormat="1" ht="32.85" customHeight="1">
      <c r="A181" s="235" t="s">
        <v>323</v>
      </c>
      <c r="B181" s="236" t="s">
        <v>324</v>
      </c>
      <c r="C181" s="235" t="s">
        <v>322</v>
      </c>
      <c r="D181" s="235" t="s">
        <v>45</v>
      </c>
      <c r="E181" s="235" t="s">
        <v>79</v>
      </c>
      <c r="F181" s="235" t="s">
        <v>80</v>
      </c>
      <c r="G181" s="235" t="s">
        <v>325</v>
      </c>
      <c r="H181" s="235" t="s">
        <v>326</v>
      </c>
      <c r="I181" s="237">
        <v>4</v>
      </c>
      <c r="J181" s="237">
        <v>4</v>
      </c>
      <c r="K181" s="237">
        <v>4</v>
      </c>
      <c r="L181" s="237"/>
      <c r="M181" s="237"/>
      <c r="N181" s="237"/>
      <c r="O181" s="237"/>
      <c r="P181" s="237"/>
      <c r="Q181" s="237"/>
      <c r="R181" s="237"/>
      <c r="S181" s="237"/>
      <c r="T181" s="237"/>
      <c r="U181" s="238"/>
      <c r="V181" s="237"/>
      <c r="W181" s="237"/>
    </row>
    <row r="182" spans="1:23" ht="32.85" customHeight="1">
      <c r="A182" s="13"/>
      <c r="B182" s="13"/>
      <c r="C182" s="13" t="s">
        <v>327</v>
      </c>
      <c r="D182" s="13"/>
      <c r="E182" s="13"/>
      <c r="F182" s="13"/>
      <c r="G182" s="13"/>
      <c r="H182" s="13"/>
      <c r="I182" s="87">
        <v>2235181.34</v>
      </c>
      <c r="J182" s="87"/>
      <c r="K182" s="87"/>
      <c r="L182" s="87"/>
      <c r="M182" s="87"/>
      <c r="N182" s="87">
        <v>2235181.34</v>
      </c>
      <c r="O182" s="87"/>
      <c r="P182" s="87"/>
      <c r="Q182" s="87"/>
      <c r="R182" s="87"/>
      <c r="S182" s="87"/>
      <c r="T182" s="87"/>
      <c r="U182" s="25"/>
      <c r="V182" s="87"/>
      <c r="W182" s="87"/>
    </row>
    <row r="183" spans="1:23" ht="32.85" customHeight="1">
      <c r="A183" s="13" t="s">
        <v>237</v>
      </c>
      <c r="B183" s="84" t="s">
        <v>328</v>
      </c>
      <c r="C183" s="13" t="s">
        <v>327</v>
      </c>
      <c r="D183" s="13" t="s">
        <v>45</v>
      </c>
      <c r="E183" s="13" t="s">
        <v>85</v>
      </c>
      <c r="F183" s="13" t="s">
        <v>86</v>
      </c>
      <c r="G183" s="13" t="s">
        <v>203</v>
      </c>
      <c r="H183" s="13" t="s">
        <v>204</v>
      </c>
      <c r="I183" s="87">
        <v>207350.12</v>
      </c>
      <c r="J183" s="87"/>
      <c r="K183" s="87"/>
      <c r="L183" s="87"/>
      <c r="M183" s="87"/>
      <c r="N183" s="87">
        <v>207350.12</v>
      </c>
      <c r="O183" s="87"/>
      <c r="P183" s="87"/>
      <c r="Q183" s="87"/>
      <c r="R183" s="87"/>
      <c r="S183" s="87"/>
      <c r="T183" s="87"/>
      <c r="U183" s="25"/>
      <c r="V183" s="87"/>
      <c r="W183" s="87"/>
    </row>
    <row r="184" spans="1:23" ht="32.85" customHeight="1">
      <c r="A184" s="13" t="s">
        <v>237</v>
      </c>
      <c r="B184" s="84" t="s">
        <v>328</v>
      </c>
      <c r="C184" s="13" t="s">
        <v>327</v>
      </c>
      <c r="D184" s="13" t="s">
        <v>45</v>
      </c>
      <c r="E184" s="13" t="s">
        <v>85</v>
      </c>
      <c r="F184" s="13" t="s">
        <v>86</v>
      </c>
      <c r="G184" s="13" t="s">
        <v>215</v>
      </c>
      <c r="H184" s="13" t="s">
        <v>216</v>
      </c>
      <c r="I184" s="87">
        <v>111261.29</v>
      </c>
      <c r="J184" s="87"/>
      <c r="K184" s="87"/>
      <c r="L184" s="87"/>
      <c r="M184" s="87"/>
      <c r="N184" s="87">
        <v>111261.29</v>
      </c>
      <c r="O184" s="87"/>
      <c r="P184" s="87"/>
      <c r="Q184" s="87"/>
      <c r="R184" s="87"/>
      <c r="S184" s="87"/>
      <c r="T184" s="87"/>
      <c r="U184" s="25"/>
      <c r="V184" s="87"/>
      <c r="W184" s="87"/>
    </row>
    <row r="185" spans="1:23" ht="32.85" customHeight="1">
      <c r="A185" s="13" t="s">
        <v>237</v>
      </c>
      <c r="B185" s="84" t="s">
        <v>328</v>
      </c>
      <c r="C185" s="13" t="s">
        <v>327</v>
      </c>
      <c r="D185" s="13" t="s">
        <v>45</v>
      </c>
      <c r="E185" s="13" t="s">
        <v>85</v>
      </c>
      <c r="F185" s="13" t="s">
        <v>86</v>
      </c>
      <c r="G185" s="13" t="s">
        <v>255</v>
      </c>
      <c r="H185" s="13" t="s">
        <v>256</v>
      </c>
      <c r="I185" s="87">
        <v>988027.4</v>
      </c>
      <c r="J185" s="87"/>
      <c r="K185" s="87"/>
      <c r="L185" s="87"/>
      <c r="M185" s="87"/>
      <c r="N185" s="87">
        <v>988027.4</v>
      </c>
      <c r="O185" s="87"/>
      <c r="P185" s="87"/>
      <c r="Q185" s="87"/>
      <c r="R185" s="87"/>
      <c r="S185" s="87"/>
      <c r="T185" s="87"/>
      <c r="U185" s="25"/>
      <c r="V185" s="87"/>
      <c r="W185" s="87"/>
    </row>
    <row r="186" spans="1:23" ht="32.85" customHeight="1">
      <c r="A186" s="13" t="s">
        <v>237</v>
      </c>
      <c r="B186" s="84" t="s">
        <v>328</v>
      </c>
      <c r="C186" s="13" t="s">
        <v>327</v>
      </c>
      <c r="D186" s="13" t="s">
        <v>45</v>
      </c>
      <c r="E186" s="13" t="s">
        <v>85</v>
      </c>
      <c r="F186" s="13" t="s">
        <v>86</v>
      </c>
      <c r="G186" s="13" t="s">
        <v>219</v>
      </c>
      <c r="H186" s="13" t="s">
        <v>220</v>
      </c>
      <c r="I186" s="87">
        <v>96457</v>
      </c>
      <c r="J186" s="87"/>
      <c r="K186" s="87"/>
      <c r="L186" s="87"/>
      <c r="M186" s="87"/>
      <c r="N186" s="87">
        <v>96457</v>
      </c>
      <c r="O186" s="87"/>
      <c r="P186" s="87"/>
      <c r="Q186" s="87"/>
      <c r="R186" s="87"/>
      <c r="S186" s="87"/>
      <c r="T186" s="87"/>
      <c r="U186" s="25"/>
      <c r="V186" s="87"/>
      <c r="W186" s="87"/>
    </row>
    <row r="187" spans="1:23" ht="32.85" customHeight="1">
      <c r="A187" s="13" t="s">
        <v>237</v>
      </c>
      <c r="B187" s="84" t="s">
        <v>328</v>
      </c>
      <c r="C187" s="13" t="s">
        <v>327</v>
      </c>
      <c r="D187" s="13" t="s">
        <v>45</v>
      </c>
      <c r="E187" s="13" t="s">
        <v>85</v>
      </c>
      <c r="F187" s="13" t="s">
        <v>86</v>
      </c>
      <c r="G187" s="13" t="s">
        <v>221</v>
      </c>
      <c r="H187" s="13" t="s">
        <v>222</v>
      </c>
      <c r="I187" s="87">
        <v>832085.53</v>
      </c>
      <c r="J187" s="87"/>
      <c r="K187" s="87"/>
      <c r="L187" s="87"/>
      <c r="M187" s="87"/>
      <c r="N187" s="87">
        <v>832085.53</v>
      </c>
      <c r="O187" s="87"/>
      <c r="P187" s="87"/>
      <c r="Q187" s="87"/>
      <c r="R187" s="87"/>
      <c r="S187" s="87"/>
      <c r="T187" s="87"/>
      <c r="U187" s="25"/>
      <c r="V187" s="87"/>
      <c r="W187" s="87"/>
    </row>
    <row r="188" spans="1:23" ht="18.75" customHeight="1">
      <c r="A188" s="191" t="s">
        <v>119</v>
      </c>
      <c r="B188" s="192"/>
      <c r="C188" s="192"/>
      <c r="D188" s="192"/>
      <c r="E188" s="192"/>
      <c r="F188" s="192"/>
      <c r="G188" s="192"/>
      <c r="H188" s="193"/>
      <c r="I188" s="87">
        <v>37325262.450000003</v>
      </c>
      <c r="J188" s="87">
        <v>2038000</v>
      </c>
      <c r="K188" s="87">
        <v>1388000</v>
      </c>
      <c r="L188" s="87"/>
      <c r="M188" s="87"/>
      <c r="N188" s="87">
        <v>11290118.02</v>
      </c>
      <c r="O188" s="87"/>
      <c r="P188" s="87"/>
      <c r="Q188" s="87"/>
      <c r="R188" s="87">
        <v>23997144.43</v>
      </c>
      <c r="S188" s="87"/>
      <c r="T188" s="87"/>
      <c r="U188" s="25"/>
      <c r="V188" s="87"/>
      <c r="W188" s="87">
        <v>23997144.43</v>
      </c>
    </row>
  </sheetData>
  <autoFilter ref="A6:W188"/>
  <mergeCells count="28">
    <mergeCell ref="A2:W2"/>
    <mergeCell ref="F4:F6"/>
    <mergeCell ref="A4:A6"/>
    <mergeCell ref="C4:C6"/>
    <mergeCell ref="M5:M6"/>
    <mergeCell ref="J4:M4"/>
    <mergeCell ref="D4:D6"/>
    <mergeCell ref="G4:G6"/>
    <mergeCell ref="H4:H6"/>
    <mergeCell ref="I4:I6"/>
    <mergeCell ref="L5:L6"/>
    <mergeCell ref="N4:P4"/>
    <mergeCell ref="N5:N6"/>
    <mergeCell ref="O5:O6"/>
    <mergeCell ref="E4:E6"/>
    <mergeCell ref="Q4:Q6"/>
    <mergeCell ref="B4:B6"/>
    <mergeCell ref="J5:K5"/>
    <mergeCell ref="A3:I3"/>
    <mergeCell ref="A188:H188"/>
    <mergeCell ref="U5:U6"/>
    <mergeCell ref="R4:W4"/>
    <mergeCell ref="R5:R6"/>
    <mergeCell ref="S5:S6"/>
    <mergeCell ref="T5:T6"/>
    <mergeCell ref="V5:V6"/>
    <mergeCell ref="W5:W6"/>
    <mergeCell ref="P5:P6"/>
  </mergeCells>
  <phoneticPr fontId="31" type="noConversion"/>
  <pageMargins left="0.7" right="0.7" top="0.75" bottom="0.75" header="0.3" footer="0.3"/>
  <extLst/>
</worksheet>
</file>

<file path=xl/worksheets/sheet9.xml><?xml version="1.0" encoding="utf-8"?>
<worksheet xmlns="http://schemas.openxmlformats.org/spreadsheetml/2006/main" xmlns:r="http://schemas.openxmlformats.org/officeDocument/2006/relationships">
  <sheetPr>
    <outlinePr summaryRight="0"/>
  </sheetPr>
  <dimension ref="A1:J39"/>
  <sheetViews>
    <sheetView showZeros="0" tabSelected="1" workbookViewId="0">
      <selection activeCell="C16" sqref="A16:XFD21"/>
    </sheetView>
  </sheetViews>
  <sheetFormatPr defaultColWidth="9.109375" defaultRowHeight="12" customHeight="1"/>
  <cols>
    <col min="1" max="1" width="31.44140625" customWidth="1"/>
    <col min="2" max="2" width="29" customWidth="1"/>
    <col min="3" max="3" width="17.21875" customWidth="1"/>
    <col min="4" max="4" width="21" customWidth="1"/>
    <col min="5" max="5" width="23.5546875" customWidth="1"/>
    <col min="6" max="6" width="11.33203125" customWidth="1"/>
    <col min="7" max="7" width="10.33203125" customWidth="1"/>
    <col min="8" max="8" width="9.33203125" customWidth="1"/>
    <col min="9" max="9" width="13.44140625" customWidth="1"/>
    <col min="10" max="10" width="40.5546875" customWidth="1"/>
  </cols>
  <sheetData>
    <row r="1" spans="1:10" ht="12" customHeight="1">
      <c r="J1" s="88" t="s">
        <v>329</v>
      </c>
    </row>
    <row r="2" spans="1:10" ht="28.5" customHeight="1">
      <c r="A2" s="131" t="s">
        <v>330</v>
      </c>
      <c r="B2" s="143"/>
      <c r="C2" s="143"/>
      <c r="D2" s="143"/>
      <c r="E2" s="143"/>
      <c r="F2" s="144"/>
      <c r="G2" s="143"/>
      <c r="H2" s="144"/>
      <c r="I2" s="144"/>
      <c r="J2" s="143"/>
    </row>
    <row r="3" spans="1:10" ht="15" customHeight="1">
      <c r="A3" s="185" t="str">
        <f>"单位名称："&amp;"云南省科学技术院"</f>
        <v>单位名称：云南省科学技术院</v>
      </c>
      <c r="B3" s="140"/>
      <c r="C3" s="140"/>
      <c r="D3" s="140"/>
      <c r="E3" s="140"/>
      <c r="F3" s="140"/>
      <c r="G3" s="140"/>
      <c r="H3" s="140"/>
    </row>
    <row r="4" spans="1:10" ht="14.25" customHeight="1">
      <c r="A4" s="89" t="s">
        <v>331</v>
      </c>
      <c r="B4" s="89" t="s">
        <v>332</v>
      </c>
      <c r="C4" s="89" t="s">
        <v>333</v>
      </c>
      <c r="D4" s="89" t="s">
        <v>334</v>
      </c>
      <c r="E4" s="89" t="s">
        <v>335</v>
      </c>
      <c r="F4" s="57" t="s">
        <v>336</v>
      </c>
      <c r="G4" s="89" t="s">
        <v>337</v>
      </c>
      <c r="H4" s="57" t="s">
        <v>338</v>
      </c>
      <c r="I4" s="57" t="s">
        <v>339</v>
      </c>
      <c r="J4" s="89" t="s">
        <v>340</v>
      </c>
    </row>
    <row r="5" spans="1:10" ht="14.25" customHeight="1">
      <c r="A5" s="82">
        <v>1</v>
      </c>
      <c r="B5" s="89">
        <v>2</v>
      </c>
      <c r="C5" s="89">
        <v>3</v>
      </c>
      <c r="D5" s="89">
        <v>4</v>
      </c>
      <c r="E5" s="89">
        <v>5</v>
      </c>
      <c r="F5" s="57">
        <v>6</v>
      </c>
      <c r="G5" s="89">
        <v>7</v>
      </c>
      <c r="H5" s="57">
        <v>8</v>
      </c>
      <c r="I5" s="57">
        <v>9</v>
      </c>
      <c r="J5" s="89">
        <v>10</v>
      </c>
    </row>
    <row r="6" spans="1:10" ht="17.25" customHeight="1">
      <c r="A6" s="90" t="s">
        <v>45</v>
      </c>
      <c r="B6" s="91"/>
      <c r="C6" s="91"/>
      <c r="D6" s="91"/>
      <c r="E6" s="92"/>
      <c r="F6" s="93"/>
      <c r="G6" s="92"/>
      <c r="H6" s="93"/>
      <c r="I6" s="93"/>
      <c r="J6" s="92"/>
    </row>
    <row r="7" spans="1:10" ht="47.25" customHeight="1">
      <c r="A7" s="203" t="s">
        <v>621</v>
      </c>
      <c r="B7" s="205" t="s">
        <v>625</v>
      </c>
      <c r="C7" s="94" t="s">
        <v>342</v>
      </c>
      <c r="D7" s="94" t="s">
        <v>343</v>
      </c>
      <c r="E7" s="95" t="s">
        <v>344</v>
      </c>
      <c r="F7" s="94" t="s">
        <v>345</v>
      </c>
      <c r="G7" s="95" t="s">
        <v>346</v>
      </c>
      <c r="H7" s="94" t="s">
        <v>347</v>
      </c>
      <c r="I7" s="94" t="s">
        <v>348</v>
      </c>
      <c r="J7" s="96" t="s">
        <v>349</v>
      </c>
    </row>
    <row r="8" spans="1:10" ht="47.25" customHeight="1">
      <c r="A8" s="204" t="s">
        <v>312</v>
      </c>
      <c r="B8" s="206" t="s">
        <v>341</v>
      </c>
      <c r="C8" s="94" t="s">
        <v>342</v>
      </c>
      <c r="D8" s="94" t="s">
        <v>343</v>
      </c>
      <c r="E8" s="95" t="s">
        <v>350</v>
      </c>
      <c r="F8" s="94" t="s">
        <v>345</v>
      </c>
      <c r="G8" s="95" t="s">
        <v>137</v>
      </c>
      <c r="H8" s="94" t="s">
        <v>351</v>
      </c>
      <c r="I8" s="94" t="s">
        <v>348</v>
      </c>
      <c r="J8" s="96" t="s">
        <v>352</v>
      </c>
    </row>
    <row r="9" spans="1:10" ht="47.25" customHeight="1">
      <c r="A9" s="204" t="s">
        <v>312</v>
      </c>
      <c r="B9" s="206" t="s">
        <v>341</v>
      </c>
      <c r="C9" s="94" t="s">
        <v>342</v>
      </c>
      <c r="D9" s="94" t="s">
        <v>343</v>
      </c>
      <c r="E9" s="95" t="s">
        <v>353</v>
      </c>
      <c r="F9" s="94" t="s">
        <v>345</v>
      </c>
      <c r="G9" s="95" t="s">
        <v>354</v>
      </c>
      <c r="H9" s="94" t="s">
        <v>355</v>
      </c>
      <c r="I9" s="94" t="s">
        <v>348</v>
      </c>
      <c r="J9" s="96" t="s">
        <v>356</v>
      </c>
    </row>
    <row r="10" spans="1:10" ht="47.25" customHeight="1">
      <c r="A10" s="204" t="s">
        <v>312</v>
      </c>
      <c r="B10" s="206" t="s">
        <v>341</v>
      </c>
      <c r="C10" s="94" t="s">
        <v>342</v>
      </c>
      <c r="D10" s="94" t="s">
        <v>343</v>
      </c>
      <c r="E10" s="95" t="s">
        <v>357</v>
      </c>
      <c r="F10" s="94" t="s">
        <v>345</v>
      </c>
      <c r="G10" s="95" t="s">
        <v>137</v>
      </c>
      <c r="H10" s="94" t="s">
        <v>351</v>
      </c>
      <c r="I10" s="94" t="s">
        <v>348</v>
      </c>
      <c r="J10" s="96" t="s">
        <v>358</v>
      </c>
    </row>
    <row r="11" spans="1:10" ht="47.25" customHeight="1">
      <c r="A11" s="204" t="s">
        <v>312</v>
      </c>
      <c r="B11" s="206" t="s">
        <v>341</v>
      </c>
      <c r="C11" s="94" t="s">
        <v>342</v>
      </c>
      <c r="D11" s="94" t="s">
        <v>359</v>
      </c>
      <c r="E11" s="95" t="s">
        <v>360</v>
      </c>
      <c r="F11" s="94" t="s">
        <v>345</v>
      </c>
      <c r="G11" s="95" t="s">
        <v>361</v>
      </c>
      <c r="H11" s="94" t="s">
        <v>362</v>
      </c>
      <c r="I11" s="94" t="s">
        <v>348</v>
      </c>
      <c r="J11" s="96" t="s">
        <v>363</v>
      </c>
    </row>
    <row r="12" spans="1:10" ht="47.25" customHeight="1">
      <c r="A12" s="204" t="s">
        <v>312</v>
      </c>
      <c r="B12" s="206" t="s">
        <v>341</v>
      </c>
      <c r="C12" s="94" t="s">
        <v>342</v>
      </c>
      <c r="D12" s="94" t="s">
        <v>359</v>
      </c>
      <c r="E12" s="95" t="s">
        <v>364</v>
      </c>
      <c r="F12" s="94" t="s">
        <v>345</v>
      </c>
      <c r="G12" s="95" t="s">
        <v>361</v>
      </c>
      <c r="H12" s="94" t="s">
        <v>362</v>
      </c>
      <c r="I12" s="94" t="s">
        <v>348</v>
      </c>
      <c r="J12" s="96" t="s">
        <v>365</v>
      </c>
    </row>
    <row r="13" spans="1:10" ht="47.25" customHeight="1">
      <c r="A13" s="204" t="s">
        <v>312</v>
      </c>
      <c r="B13" s="206" t="s">
        <v>341</v>
      </c>
      <c r="C13" s="94" t="s">
        <v>342</v>
      </c>
      <c r="D13" s="94" t="s">
        <v>359</v>
      </c>
      <c r="E13" s="95" t="s">
        <v>366</v>
      </c>
      <c r="F13" s="94" t="s">
        <v>345</v>
      </c>
      <c r="G13" s="95" t="s">
        <v>361</v>
      </c>
      <c r="H13" s="94" t="s">
        <v>362</v>
      </c>
      <c r="I13" s="94" t="s">
        <v>348</v>
      </c>
      <c r="J13" s="96" t="s">
        <v>367</v>
      </c>
    </row>
    <row r="14" spans="1:10" ht="47.25" customHeight="1">
      <c r="A14" s="204" t="s">
        <v>312</v>
      </c>
      <c r="B14" s="206" t="s">
        <v>341</v>
      </c>
      <c r="C14" s="94" t="s">
        <v>368</v>
      </c>
      <c r="D14" s="94" t="s">
        <v>369</v>
      </c>
      <c r="E14" s="95" t="s">
        <v>370</v>
      </c>
      <c r="F14" s="94" t="s">
        <v>371</v>
      </c>
      <c r="G14" s="95" t="s">
        <v>372</v>
      </c>
      <c r="H14" s="94"/>
      <c r="I14" s="94" t="s">
        <v>373</v>
      </c>
      <c r="J14" s="96" t="s">
        <v>374</v>
      </c>
    </row>
    <row r="15" spans="1:10" ht="47.25" customHeight="1">
      <c r="A15" s="204" t="s">
        <v>312</v>
      </c>
      <c r="B15" s="206"/>
      <c r="C15" s="94" t="s">
        <v>375</v>
      </c>
      <c r="D15" s="94" t="s">
        <v>376</v>
      </c>
      <c r="E15" s="95" t="s">
        <v>377</v>
      </c>
      <c r="F15" s="94" t="s">
        <v>345</v>
      </c>
      <c r="G15" s="95" t="s">
        <v>361</v>
      </c>
      <c r="H15" s="94" t="s">
        <v>362</v>
      </c>
      <c r="I15" s="94" t="s">
        <v>348</v>
      </c>
      <c r="J15" s="96" t="s">
        <v>378</v>
      </c>
    </row>
    <row r="16" spans="1:10" s="239" customFormat="1" ht="47.25" customHeight="1">
      <c r="A16" s="240" t="s">
        <v>322</v>
      </c>
      <c r="B16" s="241" t="s">
        <v>379</v>
      </c>
      <c r="C16" s="242" t="s">
        <v>342</v>
      </c>
      <c r="D16" s="242" t="s">
        <v>343</v>
      </c>
      <c r="E16" s="243" t="s">
        <v>380</v>
      </c>
      <c r="F16" s="242" t="s">
        <v>371</v>
      </c>
      <c r="G16" s="243" t="s">
        <v>137</v>
      </c>
      <c r="H16" s="242" t="s">
        <v>381</v>
      </c>
      <c r="I16" s="242" t="s">
        <v>348</v>
      </c>
      <c r="J16" s="244" t="s">
        <v>382</v>
      </c>
    </row>
    <row r="17" spans="1:10" s="239" customFormat="1" ht="47.25" customHeight="1">
      <c r="A17" s="240" t="s">
        <v>322</v>
      </c>
      <c r="B17" s="241" t="s">
        <v>379</v>
      </c>
      <c r="C17" s="242" t="s">
        <v>342</v>
      </c>
      <c r="D17" s="242" t="s">
        <v>359</v>
      </c>
      <c r="E17" s="243" t="s">
        <v>383</v>
      </c>
      <c r="F17" s="242" t="s">
        <v>371</v>
      </c>
      <c r="G17" s="243" t="s">
        <v>384</v>
      </c>
      <c r="H17" s="242" t="s">
        <v>362</v>
      </c>
      <c r="I17" s="242" t="s">
        <v>348</v>
      </c>
      <c r="J17" s="244" t="s">
        <v>383</v>
      </c>
    </row>
    <row r="18" spans="1:10" s="239" customFormat="1" ht="47.25" customHeight="1">
      <c r="A18" s="240" t="s">
        <v>322</v>
      </c>
      <c r="B18" s="241" t="s">
        <v>379</v>
      </c>
      <c r="C18" s="242" t="s">
        <v>342</v>
      </c>
      <c r="D18" s="242" t="s">
        <v>359</v>
      </c>
      <c r="E18" s="243" t="s">
        <v>385</v>
      </c>
      <c r="F18" s="242" t="s">
        <v>386</v>
      </c>
      <c r="G18" s="243" t="s">
        <v>387</v>
      </c>
      <c r="H18" s="242" t="s">
        <v>362</v>
      </c>
      <c r="I18" s="242" t="s">
        <v>348</v>
      </c>
      <c r="J18" s="244" t="s">
        <v>388</v>
      </c>
    </row>
    <row r="19" spans="1:10" s="239" customFormat="1" ht="47.25" customHeight="1">
      <c r="A19" s="240" t="s">
        <v>322</v>
      </c>
      <c r="B19" s="241" t="s">
        <v>379</v>
      </c>
      <c r="C19" s="242" t="s">
        <v>342</v>
      </c>
      <c r="D19" s="242" t="s">
        <v>389</v>
      </c>
      <c r="E19" s="243" t="s">
        <v>390</v>
      </c>
      <c r="F19" s="242" t="s">
        <v>371</v>
      </c>
      <c r="G19" s="243" t="s">
        <v>391</v>
      </c>
      <c r="H19" s="242" t="s">
        <v>362</v>
      </c>
      <c r="I19" s="242" t="s">
        <v>348</v>
      </c>
      <c r="J19" s="244" t="s">
        <v>392</v>
      </c>
    </row>
    <row r="20" spans="1:10" s="239" customFormat="1" ht="47.25" customHeight="1">
      <c r="A20" s="240" t="s">
        <v>322</v>
      </c>
      <c r="B20" s="241" t="s">
        <v>379</v>
      </c>
      <c r="C20" s="242" t="s">
        <v>368</v>
      </c>
      <c r="D20" s="242" t="s">
        <v>369</v>
      </c>
      <c r="E20" s="243" t="s">
        <v>393</v>
      </c>
      <c r="F20" s="242" t="s">
        <v>371</v>
      </c>
      <c r="G20" s="243" t="s">
        <v>394</v>
      </c>
      <c r="H20" s="242"/>
      <c r="I20" s="242" t="s">
        <v>373</v>
      </c>
      <c r="J20" s="244" t="s">
        <v>395</v>
      </c>
    </row>
    <row r="21" spans="1:10" s="239" customFormat="1" ht="47.25" customHeight="1">
      <c r="A21" s="240" t="s">
        <v>322</v>
      </c>
      <c r="B21" s="241" t="s">
        <v>379</v>
      </c>
      <c r="C21" s="242" t="s">
        <v>375</v>
      </c>
      <c r="D21" s="242" t="s">
        <v>376</v>
      </c>
      <c r="E21" s="243" t="s">
        <v>396</v>
      </c>
      <c r="F21" s="242" t="s">
        <v>345</v>
      </c>
      <c r="G21" s="243" t="s">
        <v>387</v>
      </c>
      <c r="H21" s="242" t="s">
        <v>362</v>
      </c>
      <c r="I21" s="242" t="s">
        <v>348</v>
      </c>
      <c r="J21" s="244" t="s">
        <v>397</v>
      </c>
    </row>
    <row r="22" spans="1:10" ht="47.25" customHeight="1">
      <c r="A22" s="203" t="s">
        <v>622</v>
      </c>
      <c r="B22" s="205" t="s">
        <v>623</v>
      </c>
      <c r="C22" s="94" t="s">
        <v>342</v>
      </c>
      <c r="D22" s="94" t="s">
        <v>343</v>
      </c>
      <c r="E22" s="95" t="s">
        <v>399</v>
      </c>
      <c r="F22" s="94" t="s">
        <v>345</v>
      </c>
      <c r="G22" s="95" t="s">
        <v>400</v>
      </c>
      <c r="H22" s="94" t="s">
        <v>401</v>
      </c>
      <c r="I22" s="94" t="s">
        <v>348</v>
      </c>
      <c r="J22" s="96" t="s">
        <v>402</v>
      </c>
    </row>
    <row r="23" spans="1:10" ht="47.25" customHeight="1">
      <c r="A23" s="204" t="s">
        <v>317</v>
      </c>
      <c r="B23" s="206" t="s">
        <v>398</v>
      </c>
      <c r="C23" s="94" t="s">
        <v>342</v>
      </c>
      <c r="D23" s="94" t="s">
        <v>343</v>
      </c>
      <c r="E23" s="95" t="s">
        <v>403</v>
      </c>
      <c r="F23" s="94" t="s">
        <v>345</v>
      </c>
      <c r="G23" s="95" t="s">
        <v>404</v>
      </c>
      <c r="H23" s="94" t="s">
        <v>401</v>
      </c>
      <c r="I23" s="94" t="s">
        <v>348</v>
      </c>
      <c r="J23" s="96" t="s">
        <v>405</v>
      </c>
    </row>
    <row r="24" spans="1:10" ht="47.25" customHeight="1">
      <c r="A24" s="204" t="s">
        <v>317</v>
      </c>
      <c r="B24" s="206" t="s">
        <v>398</v>
      </c>
      <c r="C24" s="94" t="s">
        <v>342</v>
      </c>
      <c r="D24" s="94" t="s">
        <v>359</v>
      </c>
      <c r="E24" s="95" t="s">
        <v>406</v>
      </c>
      <c r="F24" s="94" t="s">
        <v>345</v>
      </c>
      <c r="G24" s="95" t="s">
        <v>387</v>
      </c>
      <c r="H24" s="94" t="s">
        <v>362</v>
      </c>
      <c r="I24" s="94" t="s">
        <v>348</v>
      </c>
      <c r="J24" s="96" t="s">
        <v>407</v>
      </c>
    </row>
    <row r="25" spans="1:10" ht="47.25" customHeight="1">
      <c r="A25" s="204" t="s">
        <v>317</v>
      </c>
      <c r="B25" s="206" t="s">
        <v>398</v>
      </c>
      <c r="C25" s="94" t="s">
        <v>342</v>
      </c>
      <c r="D25" s="94" t="s">
        <v>389</v>
      </c>
      <c r="E25" s="95" t="s">
        <v>408</v>
      </c>
      <c r="F25" s="94" t="s">
        <v>345</v>
      </c>
      <c r="G25" s="95" t="s">
        <v>387</v>
      </c>
      <c r="H25" s="94" t="s">
        <v>362</v>
      </c>
      <c r="I25" s="94" t="s">
        <v>348</v>
      </c>
      <c r="J25" s="96" t="s">
        <v>409</v>
      </c>
    </row>
    <row r="26" spans="1:10" ht="47.25" customHeight="1">
      <c r="A26" s="204" t="s">
        <v>317</v>
      </c>
      <c r="B26" s="206" t="s">
        <v>398</v>
      </c>
      <c r="C26" s="94" t="s">
        <v>368</v>
      </c>
      <c r="D26" s="94" t="s">
        <v>410</v>
      </c>
      <c r="E26" s="95" t="s">
        <v>411</v>
      </c>
      <c r="F26" s="94" t="s">
        <v>412</v>
      </c>
      <c r="G26" s="95" t="s">
        <v>413</v>
      </c>
      <c r="H26" s="94" t="s">
        <v>362</v>
      </c>
      <c r="I26" s="94" t="s">
        <v>348</v>
      </c>
      <c r="J26" s="96" t="s">
        <v>414</v>
      </c>
    </row>
    <row r="27" spans="1:10" ht="47.25" customHeight="1">
      <c r="A27" s="204" t="s">
        <v>317</v>
      </c>
      <c r="B27" s="206"/>
      <c r="C27" s="94" t="s">
        <v>368</v>
      </c>
      <c r="D27" s="94" t="s">
        <v>410</v>
      </c>
      <c r="E27" s="95" t="s">
        <v>415</v>
      </c>
      <c r="F27" s="94" t="s">
        <v>371</v>
      </c>
      <c r="G27" s="95" t="s">
        <v>416</v>
      </c>
      <c r="H27" s="94"/>
      <c r="I27" s="94" t="s">
        <v>373</v>
      </c>
      <c r="J27" s="96" t="s">
        <v>417</v>
      </c>
    </row>
    <row r="28" spans="1:10" ht="47.25" customHeight="1">
      <c r="A28" s="204" t="s">
        <v>317</v>
      </c>
      <c r="B28" s="206" t="s">
        <v>398</v>
      </c>
      <c r="C28" s="94" t="s">
        <v>375</v>
      </c>
      <c r="D28" s="94" t="s">
        <v>376</v>
      </c>
      <c r="E28" s="95" t="s">
        <v>418</v>
      </c>
      <c r="F28" s="94" t="s">
        <v>345</v>
      </c>
      <c r="G28" s="95" t="s">
        <v>387</v>
      </c>
      <c r="H28" s="94" t="s">
        <v>362</v>
      </c>
      <c r="I28" s="94" t="s">
        <v>348</v>
      </c>
      <c r="J28" s="96" t="s">
        <v>419</v>
      </c>
    </row>
    <row r="29" spans="1:10" ht="47.25" customHeight="1">
      <c r="A29" s="204" t="s">
        <v>304</v>
      </c>
      <c r="B29" s="205" t="s">
        <v>624</v>
      </c>
      <c r="C29" s="94" t="s">
        <v>342</v>
      </c>
      <c r="D29" s="94" t="s">
        <v>343</v>
      </c>
      <c r="E29" s="95" t="s">
        <v>421</v>
      </c>
      <c r="F29" s="94" t="s">
        <v>345</v>
      </c>
      <c r="G29" s="95" t="s">
        <v>422</v>
      </c>
      <c r="H29" s="94" t="s">
        <v>423</v>
      </c>
      <c r="I29" s="94" t="s">
        <v>348</v>
      </c>
      <c r="J29" s="96" t="s">
        <v>424</v>
      </c>
    </row>
    <row r="30" spans="1:10" ht="47.25" customHeight="1">
      <c r="A30" s="204" t="s">
        <v>304</v>
      </c>
      <c r="B30" s="206" t="s">
        <v>420</v>
      </c>
      <c r="C30" s="94" t="s">
        <v>342</v>
      </c>
      <c r="D30" s="94" t="s">
        <v>343</v>
      </c>
      <c r="E30" s="95" t="s">
        <v>425</v>
      </c>
      <c r="F30" s="94" t="s">
        <v>345</v>
      </c>
      <c r="G30" s="95" t="s">
        <v>140</v>
      </c>
      <c r="H30" s="94" t="s">
        <v>426</v>
      </c>
      <c r="I30" s="94" t="s">
        <v>348</v>
      </c>
      <c r="J30" s="96" t="s">
        <v>427</v>
      </c>
    </row>
    <row r="31" spans="1:10" ht="47.25" customHeight="1">
      <c r="A31" s="204" t="s">
        <v>304</v>
      </c>
      <c r="B31" s="206" t="s">
        <v>420</v>
      </c>
      <c r="C31" s="94" t="s">
        <v>342</v>
      </c>
      <c r="D31" s="94" t="s">
        <v>343</v>
      </c>
      <c r="E31" s="95" t="s">
        <v>428</v>
      </c>
      <c r="F31" s="94" t="s">
        <v>345</v>
      </c>
      <c r="G31" s="95" t="s">
        <v>429</v>
      </c>
      <c r="H31" s="94" t="s">
        <v>430</v>
      </c>
      <c r="I31" s="94" t="s">
        <v>348</v>
      </c>
      <c r="J31" s="96" t="s">
        <v>431</v>
      </c>
    </row>
    <row r="32" spans="1:10" ht="47.25" customHeight="1">
      <c r="A32" s="204" t="s">
        <v>304</v>
      </c>
      <c r="B32" s="206" t="s">
        <v>420</v>
      </c>
      <c r="C32" s="94" t="s">
        <v>342</v>
      </c>
      <c r="D32" s="94" t="s">
        <v>343</v>
      </c>
      <c r="E32" s="95" t="s">
        <v>432</v>
      </c>
      <c r="F32" s="94" t="s">
        <v>345</v>
      </c>
      <c r="G32" s="95" t="s">
        <v>140</v>
      </c>
      <c r="H32" s="94" t="s">
        <v>433</v>
      </c>
      <c r="I32" s="94" t="s">
        <v>348</v>
      </c>
      <c r="J32" s="96" t="s">
        <v>434</v>
      </c>
    </row>
    <row r="33" spans="1:10" ht="47.25" customHeight="1">
      <c r="A33" s="204" t="s">
        <v>304</v>
      </c>
      <c r="B33" s="206" t="s">
        <v>420</v>
      </c>
      <c r="C33" s="94" t="s">
        <v>342</v>
      </c>
      <c r="D33" s="94" t="s">
        <v>343</v>
      </c>
      <c r="E33" s="95" t="s">
        <v>435</v>
      </c>
      <c r="F33" s="94" t="s">
        <v>345</v>
      </c>
      <c r="G33" s="95" t="s">
        <v>138</v>
      </c>
      <c r="H33" s="94" t="s">
        <v>433</v>
      </c>
      <c r="I33" s="94" t="s">
        <v>348</v>
      </c>
      <c r="J33" s="96" t="s">
        <v>436</v>
      </c>
    </row>
    <row r="34" spans="1:10" ht="47.25" customHeight="1">
      <c r="A34" s="204" t="s">
        <v>304</v>
      </c>
      <c r="B34" s="206" t="s">
        <v>420</v>
      </c>
      <c r="C34" s="94" t="s">
        <v>342</v>
      </c>
      <c r="D34" s="94" t="s">
        <v>343</v>
      </c>
      <c r="E34" s="95" t="s">
        <v>437</v>
      </c>
      <c r="F34" s="94" t="s">
        <v>345</v>
      </c>
      <c r="G34" s="95" t="s">
        <v>140</v>
      </c>
      <c r="H34" s="94" t="s">
        <v>438</v>
      </c>
      <c r="I34" s="94" t="s">
        <v>348</v>
      </c>
      <c r="J34" s="96" t="s">
        <v>439</v>
      </c>
    </row>
    <row r="35" spans="1:10" ht="47.25" customHeight="1">
      <c r="A35" s="204" t="s">
        <v>304</v>
      </c>
      <c r="B35" s="206" t="s">
        <v>420</v>
      </c>
      <c r="C35" s="94" t="s">
        <v>342</v>
      </c>
      <c r="D35" s="94" t="s">
        <v>359</v>
      </c>
      <c r="E35" s="95" t="s">
        <v>440</v>
      </c>
      <c r="F35" s="94" t="s">
        <v>345</v>
      </c>
      <c r="G35" s="95" t="s">
        <v>441</v>
      </c>
      <c r="H35" s="94" t="s">
        <v>362</v>
      </c>
      <c r="I35" s="94" t="s">
        <v>348</v>
      </c>
      <c r="J35" s="96" t="s">
        <v>442</v>
      </c>
    </row>
    <row r="36" spans="1:10" ht="47.25" customHeight="1">
      <c r="A36" s="204" t="s">
        <v>304</v>
      </c>
      <c r="B36" s="206" t="s">
        <v>420</v>
      </c>
      <c r="C36" s="94" t="s">
        <v>342</v>
      </c>
      <c r="D36" s="94" t="s">
        <v>359</v>
      </c>
      <c r="E36" s="95" t="s">
        <v>443</v>
      </c>
      <c r="F36" s="94" t="s">
        <v>345</v>
      </c>
      <c r="G36" s="95" t="s">
        <v>387</v>
      </c>
      <c r="H36" s="94" t="s">
        <v>362</v>
      </c>
      <c r="I36" s="94" t="s">
        <v>348</v>
      </c>
      <c r="J36" s="96" t="s">
        <v>444</v>
      </c>
    </row>
    <row r="37" spans="1:10" ht="47.25" customHeight="1">
      <c r="A37" s="204" t="s">
        <v>304</v>
      </c>
      <c r="B37" s="206" t="s">
        <v>420</v>
      </c>
      <c r="C37" s="94" t="s">
        <v>368</v>
      </c>
      <c r="D37" s="94" t="s">
        <v>369</v>
      </c>
      <c r="E37" s="95" t="s">
        <v>445</v>
      </c>
      <c r="F37" s="94" t="s">
        <v>345</v>
      </c>
      <c r="G37" s="95" t="s">
        <v>391</v>
      </c>
      <c r="H37" s="94" t="s">
        <v>446</v>
      </c>
      <c r="I37" s="94" t="s">
        <v>348</v>
      </c>
      <c r="J37" s="96" t="s">
        <v>447</v>
      </c>
    </row>
    <row r="38" spans="1:10" ht="47.25" customHeight="1">
      <c r="A38" s="204" t="s">
        <v>304</v>
      </c>
      <c r="B38" s="206" t="s">
        <v>420</v>
      </c>
      <c r="C38" s="94" t="s">
        <v>368</v>
      </c>
      <c r="D38" s="94" t="s">
        <v>369</v>
      </c>
      <c r="E38" s="95" t="s">
        <v>448</v>
      </c>
      <c r="F38" s="94" t="s">
        <v>345</v>
      </c>
      <c r="G38" s="95" t="s">
        <v>361</v>
      </c>
      <c r="H38" s="94" t="s">
        <v>362</v>
      </c>
      <c r="I38" s="94" t="s">
        <v>348</v>
      </c>
      <c r="J38" s="96" t="s">
        <v>449</v>
      </c>
    </row>
    <row r="39" spans="1:10" ht="47.25" customHeight="1">
      <c r="A39" s="204" t="s">
        <v>304</v>
      </c>
      <c r="B39" s="206" t="s">
        <v>420</v>
      </c>
      <c r="C39" s="94" t="s">
        <v>375</v>
      </c>
      <c r="D39" s="94" t="s">
        <v>376</v>
      </c>
      <c r="E39" s="95" t="s">
        <v>376</v>
      </c>
      <c r="F39" s="94" t="s">
        <v>345</v>
      </c>
      <c r="G39" s="95" t="s">
        <v>387</v>
      </c>
      <c r="H39" s="94" t="s">
        <v>362</v>
      </c>
      <c r="I39" s="94" t="s">
        <v>348</v>
      </c>
      <c r="J39" s="96" t="s">
        <v>450</v>
      </c>
    </row>
  </sheetData>
  <mergeCells count="10">
    <mergeCell ref="A22:A28"/>
    <mergeCell ref="B22:B28"/>
    <mergeCell ref="A29:A39"/>
    <mergeCell ref="B29:B39"/>
    <mergeCell ref="A2:J2"/>
    <mergeCell ref="A3:H3"/>
    <mergeCell ref="A7:A15"/>
    <mergeCell ref="B7:B15"/>
    <mergeCell ref="A16:A21"/>
    <mergeCell ref="B16:B21"/>
  </mergeCells>
  <phoneticPr fontId="31" type="noConversion"/>
  <pageMargins left="0.7" right="0.7" top="0.75" bottom="0.75" header="0.3" footer="0.3"/>
  <extLst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部门政府性基金预算表06</vt:lpstr>
      <vt:lpstr>部门政府采购预算表07</vt:lpstr>
      <vt:lpstr>部门政府购买服务预算表08</vt:lpstr>
      <vt:lpstr>省对下转移支付预算表09-1</vt:lpstr>
      <vt:lpstr>省对下转移支付绩效目标表09-2</vt:lpstr>
      <vt:lpstr>新增资产配置表10</vt:lpstr>
      <vt:lpstr>中央转移支付补助项目支出预算表11</vt:lpstr>
      <vt:lpstr>部门项目支出中期规划预算表12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赵静蓉</cp:lastModifiedBy>
  <dcterms:modified xsi:type="dcterms:W3CDTF">2026-02-13T01:42:56Z</dcterms:modified>
</cp:coreProperties>
</file>